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943" activeTab="0"/>
  </bookViews>
  <sheets>
    <sheet name="Загальний" sheetId="1" r:id="rId1"/>
    <sheet name="Лист1" sheetId="2" r:id="rId2"/>
    <sheet name="Лист2" sheetId="3" r:id="rId3"/>
  </sheets>
  <definedNames>
    <definedName name="_xlnm.Print_Titles" localSheetId="0">'Загальний'!$1:$4</definedName>
  </definedNames>
  <calcPr fullCalcOnLoad="1"/>
</workbook>
</file>

<file path=xl/sharedStrings.xml><?xml version="1.0" encoding="utf-8"?>
<sst xmlns="http://schemas.openxmlformats.org/spreadsheetml/2006/main" count="237" uniqueCount="177">
  <si>
    <t>%</t>
  </si>
  <si>
    <t xml:space="preserve">Предмет </t>
  </si>
  <si>
    <t>Кількість учнів</t>
  </si>
  <si>
    <t>Високий</t>
  </si>
  <si>
    <t>Достатній</t>
  </si>
  <si>
    <t>Середній</t>
  </si>
  <si>
    <t>Початковий</t>
  </si>
  <si>
    <t>Рівень навчальний досягнень</t>
  </si>
  <si>
    <t xml:space="preserve">кількість </t>
  </si>
  <si>
    <t>Разом</t>
  </si>
  <si>
    <t>Фізична культура 5</t>
  </si>
  <si>
    <t>Фізична культура 6</t>
  </si>
  <si>
    <t>Фізична культура 7</t>
  </si>
  <si>
    <t>Фізична культура 8</t>
  </si>
  <si>
    <t>Фізична культура 9</t>
  </si>
  <si>
    <t>Фізична культура 10</t>
  </si>
  <si>
    <t>Фізична культура 11</t>
  </si>
  <si>
    <t>Алгебра 8</t>
  </si>
  <si>
    <t>Алгебра 11</t>
  </si>
  <si>
    <t>Геометрія 8</t>
  </si>
  <si>
    <t>Геометрія 11</t>
  </si>
  <si>
    <t>Фізика 7</t>
  </si>
  <si>
    <t>Алгебра 9</t>
  </si>
  <si>
    <t>Геометрія 7</t>
  </si>
  <si>
    <t>Геометрія 9</t>
  </si>
  <si>
    <t>Алгебра 7</t>
  </si>
  <si>
    <t>Математика 6</t>
  </si>
  <si>
    <t>Образотворче мистецтво 5</t>
  </si>
  <si>
    <t>Образотворче мистецтво 6</t>
  </si>
  <si>
    <t>Образотворче мистецтво 7</t>
  </si>
  <si>
    <t>Українська мова 8</t>
  </si>
  <si>
    <t>Українська література 8</t>
  </si>
  <si>
    <t>Українська мова 5</t>
  </si>
  <si>
    <t>Українська мова 10</t>
  </si>
  <si>
    <t>Українська мова 11</t>
  </si>
  <si>
    <t>Українська література 5</t>
  </si>
  <si>
    <t>Українська література 10</t>
  </si>
  <si>
    <t>Українська література 11</t>
  </si>
  <si>
    <t>Біологія 7</t>
  </si>
  <si>
    <t>Природознавство 5</t>
  </si>
  <si>
    <t>Історія України 5</t>
  </si>
  <si>
    <t>Історія України 7</t>
  </si>
  <si>
    <t>Історія України 8</t>
  </si>
  <si>
    <t>Історія України 9</t>
  </si>
  <si>
    <t>Історія України 10</t>
  </si>
  <si>
    <t>Історія України 11</t>
  </si>
  <si>
    <t>Етика 5</t>
  </si>
  <si>
    <t>Етика 6</t>
  </si>
  <si>
    <t>Всесвітня історія 7</t>
  </si>
  <si>
    <t>Всесвітня історія 8</t>
  </si>
  <si>
    <t>Всесвітня історія 9</t>
  </si>
  <si>
    <t>Всесвітня історія 10</t>
  </si>
  <si>
    <t>Всесвітня історія 11</t>
  </si>
  <si>
    <t>Правознавство 9</t>
  </si>
  <si>
    <t>Харківщинознавство 9</t>
  </si>
  <si>
    <t>Російська мова 5</t>
  </si>
  <si>
    <t>Російська мова 6</t>
  </si>
  <si>
    <t>Російська мова 8</t>
  </si>
  <si>
    <t>Російська мова 7</t>
  </si>
  <si>
    <t>Російська мова 9</t>
  </si>
  <si>
    <t>Українська мова 7</t>
  </si>
  <si>
    <t>Українська література 7</t>
  </si>
  <si>
    <t>Харківщинознавство 8</t>
  </si>
  <si>
    <t>Хімія 7</t>
  </si>
  <si>
    <t>Художня культура 9</t>
  </si>
  <si>
    <t>Інформатика 9</t>
  </si>
  <si>
    <t>Інформатика 10</t>
  </si>
  <si>
    <t>Інформатика 11</t>
  </si>
  <si>
    <t>Художня культура 10</t>
  </si>
  <si>
    <t>Українська мова 6</t>
  </si>
  <si>
    <t>Українська література 6</t>
  </si>
  <si>
    <t>Правознавство 10</t>
  </si>
  <si>
    <t>Математика 5</t>
  </si>
  <si>
    <t>Алгебра 10</t>
  </si>
  <si>
    <t>Геометрія 10</t>
  </si>
  <si>
    <t>Українська мова 9</t>
  </si>
  <si>
    <t>Українська література 9</t>
  </si>
  <si>
    <t>К.З.</t>
  </si>
  <si>
    <t>Російська мова 10</t>
  </si>
  <si>
    <t>Музичне мистецтво 5</t>
  </si>
  <si>
    <t>Музичне мистецтво 6</t>
  </si>
  <si>
    <t>Музичне мистецтво 7</t>
  </si>
  <si>
    <t>Музичне мистецтво 8</t>
  </si>
  <si>
    <t>Географія 6</t>
  </si>
  <si>
    <t>Географія 7</t>
  </si>
  <si>
    <t>Географія 8</t>
  </si>
  <si>
    <t>Географія 9</t>
  </si>
  <si>
    <t>Географія 10</t>
  </si>
  <si>
    <t>Основи здоров'я 5</t>
  </si>
  <si>
    <t>Основи здоров'я 6</t>
  </si>
  <si>
    <t>Основи здоров'я 7</t>
  </si>
  <si>
    <t>Основи здоров'я 8</t>
  </si>
  <si>
    <t>Основи здоров'я 9</t>
  </si>
  <si>
    <t>Технології 5</t>
  </si>
  <si>
    <t>Технології 6</t>
  </si>
  <si>
    <t>Технології 7</t>
  </si>
  <si>
    <t>Технології 8</t>
  </si>
  <si>
    <t>Технології 9</t>
  </si>
  <si>
    <t>Технології 10</t>
  </si>
  <si>
    <t>Технології 11</t>
  </si>
  <si>
    <t xml:space="preserve">Загалом в 5 - 11 класах </t>
  </si>
  <si>
    <t>Астрономія 11</t>
  </si>
  <si>
    <t>Біологія 8</t>
  </si>
  <si>
    <t>Біологія 9</t>
  </si>
  <si>
    <t>Біологія 10</t>
  </si>
  <si>
    <t>Біологія 11</t>
  </si>
  <si>
    <t>Фізика 8</t>
  </si>
  <si>
    <t>Фізика 9</t>
  </si>
  <si>
    <t>Фізика 10</t>
  </si>
  <si>
    <t>Фізика 11</t>
  </si>
  <si>
    <t>Хімія 8</t>
  </si>
  <si>
    <t>Хімія 9</t>
  </si>
  <si>
    <t>Хімія 10</t>
  </si>
  <si>
    <t>Хімія 11</t>
  </si>
  <si>
    <t>Захист Вітчизни 10</t>
  </si>
  <si>
    <t>Захист Вітчизни 11</t>
  </si>
  <si>
    <t>Художня культура 11</t>
  </si>
  <si>
    <t>Економіка 11</t>
  </si>
  <si>
    <t>Екологія 11</t>
  </si>
  <si>
    <t>Російська мова 11</t>
  </si>
  <si>
    <t>Людина і світ 11</t>
  </si>
  <si>
    <t>Основи медичних знань 8</t>
  </si>
  <si>
    <t>Біологія 6</t>
  </si>
  <si>
    <t>Інформатика 6</t>
  </si>
  <si>
    <t>Інформатика 5</t>
  </si>
  <si>
    <t>Зарубіжна література 5</t>
  </si>
  <si>
    <t>Зарубіжна література 6</t>
  </si>
  <si>
    <t>Зарубіжна література 7</t>
  </si>
  <si>
    <t>Зарубіжна література 8</t>
  </si>
  <si>
    <t>Зарубіжна література 9</t>
  </si>
  <si>
    <t>Зарубіжна література 10</t>
  </si>
  <si>
    <t>Зарубіжна література 11</t>
  </si>
  <si>
    <t>Інформатика 7</t>
  </si>
  <si>
    <t>К.З.       2015/2016 н.р.</t>
  </si>
  <si>
    <t>0.67</t>
  </si>
  <si>
    <t>0.63</t>
  </si>
  <si>
    <t>0.58</t>
  </si>
  <si>
    <t>0.56</t>
  </si>
  <si>
    <t>0.6</t>
  </si>
  <si>
    <t>0.81</t>
  </si>
  <si>
    <t>0.64</t>
  </si>
  <si>
    <t>0.65</t>
  </si>
  <si>
    <t>0.68</t>
  </si>
  <si>
    <t>0.72</t>
  </si>
  <si>
    <t>0.75</t>
  </si>
  <si>
    <t>0.69</t>
  </si>
  <si>
    <t>Історія України 6</t>
  </si>
  <si>
    <t>Інформатика 8</t>
  </si>
  <si>
    <t>Чарівний світ поезії 10</t>
  </si>
  <si>
    <t>У світі поетичного слова  8</t>
  </si>
  <si>
    <t>Раціональні функції 10</t>
  </si>
  <si>
    <t>ПКС 8</t>
  </si>
  <si>
    <t>Геометричний практикум 9</t>
  </si>
  <si>
    <t>ПКС 5</t>
  </si>
  <si>
    <t>ПКС 6</t>
  </si>
  <si>
    <t>ПКС 7</t>
  </si>
  <si>
    <t>Життя рослин 7</t>
  </si>
  <si>
    <t>Англійська мова 5</t>
  </si>
  <si>
    <t>Англійська мова 6</t>
  </si>
  <si>
    <t>Англійська мова 7</t>
  </si>
  <si>
    <t>Англійська мова 8</t>
  </si>
  <si>
    <t>Англійська мова 9</t>
  </si>
  <si>
    <t>Англійська мова 10</t>
  </si>
  <si>
    <t>Англійська мова 11</t>
  </si>
  <si>
    <r>
      <t xml:space="preserve">Якість навчання </t>
    </r>
    <r>
      <rPr>
        <sz val="36"/>
        <rFont val="Times New Roman"/>
        <family val="1"/>
      </rPr>
      <t xml:space="preserve">                                                                        за  2017/2018 навчальний рік</t>
    </r>
  </si>
  <si>
    <t>Українська мова 3</t>
  </si>
  <si>
    <t>Українська мова 4</t>
  </si>
  <si>
    <t>Літературне читання 4</t>
  </si>
  <si>
    <t>Літературне читання 3</t>
  </si>
  <si>
    <t>Англійська мова 3</t>
  </si>
  <si>
    <t xml:space="preserve">Англійська мова 4 </t>
  </si>
  <si>
    <t>Російська мова 3</t>
  </si>
  <si>
    <t>Російська мова 4</t>
  </si>
  <si>
    <t>Математика 3</t>
  </si>
  <si>
    <t>Математика 4</t>
  </si>
  <si>
    <t>Природознавство 3</t>
  </si>
  <si>
    <t>Природознавство 4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</si>
</sst>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422]d\ mmmm\ yyyy&quot; р.&quot;"/>
  </numFmts>
  <fonts count="52">
    <font>
      <sz val="10"/>
      <name val="Arial"/>
      <family val="0"/>
    </font>
    <font>
      <sz val="8"/>
      <name val="Arial"/>
      <family val="0"/>
    </font>
    <font>
      <b/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3"/>
      <name val="Arial"/>
      <family val="2"/>
    </font>
    <font>
      <b/>
      <i/>
      <sz val="13"/>
      <color indexed="8"/>
      <name val="Arial"/>
      <family val="2"/>
    </font>
    <font>
      <b/>
      <sz val="13"/>
      <name val="Arial"/>
      <family val="2"/>
    </font>
    <font>
      <b/>
      <i/>
      <sz val="11"/>
      <name val="Arial"/>
      <family val="2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16"/>
      <name val="Times New Roman"/>
      <family val="1"/>
    </font>
    <font>
      <sz val="36"/>
      <name val="Times New Roman"/>
      <family val="1"/>
    </font>
    <font>
      <b/>
      <sz val="36"/>
      <name val="Times New Roman"/>
      <family val="1"/>
    </font>
    <font>
      <b/>
      <i/>
      <sz val="13"/>
      <name val="Arial"/>
      <family val="0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3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justify"/>
    </xf>
    <xf numFmtId="0" fontId="7" fillId="33" borderId="10" xfId="0" applyFont="1" applyFill="1" applyBorder="1" applyAlignment="1">
      <alignment vertical="justify"/>
    </xf>
    <xf numFmtId="0" fontId="6" fillId="0" borderId="10" xfId="0" applyFont="1" applyFill="1" applyBorder="1" applyAlignment="1">
      <alignment vertical="justify"/>
    </xf>
    <xf numFmtId="0" fontId="8" fillId="33" borderId="10" xfId="0" applyFont="1" applyFill="1" applyBorder="1" applyAlignment="1">
      <alignment vertical="justify"/>
    </xf>
    <xf numFmtId="0" fontId="11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right" vertical="justify"/>
    </xf>
    <xf numFmtId="0" fontId="7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justify"/>
    </xf>
    <xf numFmtId="0" fontId="7" fillId="33" borderId="10" xfId="0" applyFont="1" applyFill="1" applyBorder="1" applyAlignment="1">
      <alignment vertical="justify"/>
    </xf>
    <xf numFmtId="0" fontId="15" fillId="33" borderId="10" xfId="0" applyFont="1" applyFill="1" applyBorder="1" applyAlignment="1">
      <alignment vertical="justify"/>
    </xf>
    <xf numFmtId="0" fontId="15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right" vertical="justify"/>
    </xf>
    <xf numFmtId="0" fontId="6" fillId="0" borderId="10" xfId="0" applyFont="1" applyFill="1" applyBorder="1" applyAlignment="1">
      <alignment horizontal="right" vertical="justify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 vertical="center"/>
    </xf>
    <xf numFmtId="0" fontId="51" fillId="33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right" vertical="justify"/>
    </xf>
    <xf numFmtId="0" fontId="16" fillId="34" borderId="10" xfId="0" applyFont="1" applyFill="1" applyBorder="1" applyAlignment="1">
      <alignment horizontal="right" vertical="center"/>
    </xf>
    <xf numFmtId="0" fontId="16" fillId="34" borderId="10" xfId="0" applyFont="1" applyFill="1" applyBorder="1" applyAlignment="1">
      <alignment/>
    </xf>
    <xf numFmtId="0" fontId="6" fillId="34" borderId="10" xfId="0" applyFont="1" applyFill="1" applyBorder="1" applyAlignment="1">
      <alignment vertical="justify"/>
    </xf>
    <xf numFmtId="2" fontId="15" fillId="33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justify"/>
    </xf>
    <xf numFmtId="0" fontId="6" fillId="34" borderId="10" xfId="0" applyFont="1" applyFill="1" applyBorder="1" applyAlignment="1">
      <alignment vertical="justify"/>
    </xf>
    <xf numFmtId="0" fontId="9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0"/>
  <sheetViews>
    <sheetView tabSelected="1" zoomScale="70" zoomScaleNormal="70" zoomScaleSheetLayoutView="95" workbookViewId="0" topLeftCell="A1">
      <selection activeCell="A53" sqref="A53:L55"/>
    </sheetView>
  </sheetViews>
  <sheetFormatPr defaultColWidth="9.140625" defaultRowHeight="12.75"/>
  <cols>
    <col min="1" max="1" width="33.140625" style="0" customWidth="1"/>
    <col min="2" max="2" width="8.28125" style="0" customWidth="1"/>
    <col min="3" max="3" width="9.28125" style="0" customWidth="1"/>
    <col min="4" max="4" width="7.140625" style="0" customWidth="1"/>
    <col min="6" max="6" width="7.281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8.57421875" style="0" customWidth="1"/>
    <col min="11" max="11" width="12.00390625" style="0" bestFit="1" customWidth="1"/>
  </cols>
  <sheetData>
    <row r="1" spans="1:12" ht="100.5" customHeight="1">
      <c r="A1" s="28" t="s">
        <v>164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2.5" customHeight="1">
      <c r="A2" s="26" t="s">
        <v>1</v>
      </c>
      <c r="B2" s="27" t="s">
        <v>2</v>
      </c>
      <c r="C2" s="30" t="s">
        <v>7</v>
      </c>
      <c r="D2" s="30"/>
      <c r="E2" s="30"/>
      <c r="F2" s="30"/>
      <c r="G2" s="30"/>
      <c r="H2" s="30"/>
      <c r="I2" s="30"/>
      <c r="J2" s="30"/>
      <c r="K2" s="27" t="s">
        <v>77</v>
      </c>
      <c r="L2" s="27" t="s">
        <v>133</v>
      </c>
    </row>
    <row r="3" spans="1:12" ht="22.5" customHeight="1">
      <c r="A3" s="26"/>
      <c r="B3" s="27"/>
      <c r="C3" s="25" t="s">
        <v>3</v>
      </c>
      <c r="D3" s="25"/>
      <c r="E3" s="25" t="s">
        <v>4</v>
      </c>
      <c r="F3" s="25"/>
      <c r="G3" s="25" t="s">
        <v>5</v>
      </c>
      <c r="H3" s="25"/>
      <c r="I3" s="25" t="s">
        <v>6</v>
      </c>
      <c r="J3" s="25"/>
      <c r="K3" s="27"/>
      <c r="L3" s="27"/>
    </row>
    <row r="4" spans="1:12" ht="21" customHeight="1">
      <c r="A4" s="26"/>
      <c r="B4" s="27"/>
      <c r="C4" s="6" t="s">
        <v>8</v>
      </c>
      <c r="D4" s="1" t="s">
        <v>0</v>
      </c>
      <c r="E4" s="6" t="s">
        <v>8</v>
      </c>
      <c r="F4" s="1" t="s">
        <v>0</v>
      </c>
      <c r="G4" s="6" t="s">
        <v>8</v>
      </c>
      <c r="H4" s="1" t="s">
        <v>0</v>
      </c>
      <c r="I4" s="6" t="s">
        <v>8</v>
      </c>
      <c r="J4" s="1" t="s">
        <v>0</v>
      </c>
      <c r="K4" s="27"/>
      <c r="L4" s="27"/>
    </row>
    <row r="5" spans="1:12" ht="15.75" customHeight="1">
      <c r="A5" s="2" t="s">
        <v>32</v>
      </c>
      <c r="B5" s="16">
        <v>21</v>
      </c>
      <c r="C5" s="9">
        <v>1</v>
      </c>
      <c r="D5" s="9">
        <f aca="true" t="shared" si="0" ref="D5:D20">ROUND(C5/B5,3)*100</f>
        <v>4.8</v>
      </c>
      <c r="E5" s="9">
        <v>9</v>
      </c>
      <c r="F5" s="9">
        <f aca="true" t="shared" si="1" ref="F5:F20">ROUND(E5/B5,3)*100</f>
        <v>42.9</v>
      </c>
      <c r="G5" s="9">
        <v>8</v>
      </c>
      <c r="H5" s="9">
        <f aca="true" t="shared" si="2" ref="H5:H20">ROUND(G5/B5,3)*100</f>
        <v>38.1</v>
      </c>
      <c r="I5" s="9">
        <v>3</v>
      </c>
      <c r="J5" s="9">
        <f aca="true" t="shared" si="3" ref="J5:J36">ROUND(I5/B5,3)*100</f>
        <v>14.299999999999999</v>
      </c>
      <c r="K5" s="9">
        <f aca="true" t="shared" si="4" ref="K5:K36">ROUND(((C5*4+E5*3+G5*2+I5)/(B5*4)),2)</f>
        <v>0.6</v>
      </c>
      <c r="L5" s="2" t="s">
        <v>134</v>
      </c>
    </row>
    <row r="6" spans="1:12" ht="15.75" customHeight="1">
      <c r="A6" s="2" t="s">
        <v>69</v>
      </c>
      <c r="B6" s="14">
        <v>18</v>
      </c>
      <c r="C6" s="9">
        <v>0</v>
      </c>
      <c r="D6" s="9">
        <f t="shared" si="0"/>
        <v>0</v>
      </c>
      <c r="E6" s="9">
        <v>8</v>
      </c>
      <c r="F6" s="9">
        <f t="shared" si="1"/>
        <v>44.4</v>
      </c>
      <c r="G6" s="9">
        <v>10</v>
      </c>
      <c r="H6" s="9">
        <f t="shared" si="2"/>
        <v>55.60000000000001</v>
      </c>
      <c r="I6" s="9">
        <v>0</v>
      </c>
      <c r="J6" s="9">
        <f t="shared" si="3"/>
        <v>0</v>
      </c>
      <c r="K6" s="9">
        <f t="shared" si="4"/>
        <v>0.61</v>
      </c>
      <c r="L6" s="2" t="s">
        <v>135</v>
      </c>
    </row>
    <row r="7" spans="1:12" ht="15.75" customHeight="1">
      <c r="A7" s="2" t="s">
        <v>60</v>
      </c>
      <c r="B7" s="14">
        <v>14</v>
      </c>
      <c r="C7" s="9">
        <v>2</v>
      </c>
      <c r="D7" s="9">
        <f t="shared" si="0"/>
        <v>14.299999999999999</v>
      </c>
      <c r="E7" s="9">
        <v>3</v>
      </c>
      <c r="F7" s="9">
        <f t="shared" si="1"/>
        <v>21.4</v>
      </c>
      <c r="G7" s="9">
        <v>8</v>
      </c>
      <c r="H7" s="9">
        <f t="shared" si="2"/>
        <v>57.099999999999994</v>
      </c>
      <c r="I7" s="9">
        <v>1</v>
      </c>
      <c r="J7" s="9">
        <f t="shared" si="3"/>
        <v>7.1</v>
      </c>
      <c r="K7" s="9">
        <f t="shared" si="4"/>
        <v>0.61</v>
      </c>
      <c r="L7" s="2" t="s">
        <v>136</v>
      </c>
    </row>
    <row r="8" spans="1:12" ht="15.75" customHeight="1">
      <c r="A8" s="2" t="s">
        <v>30</v>
      </c>
      <c r="B8" s="14">
        <v>11</v>
      </c>
      <c r="C8" s="9">
        <v>0</v>
      </c>
      <c r="D8" s="9">
        <f t="shared" si="0"/>
        <v>0</v>
      </c>
      <c r="E8" s="9">
        <v>4</v>
      </c>
      <c r="F8" s="9">
        <f t="shared" si="1"/>
        <v>36.4</v>
      </c>
      <c r="G8" s="9">
        <v>7</v>
      </c>
      <c r="H8" s="9">
        <f t="shared" si="2"/>
        <v>63.6</v>
      </c>
      <c r="I8" s="9">
        <v>0</v>
      </c>
      <c r="J8" s="9">
        <f t="shared" si="3"/>
        <v>0</v>
      </c>
      <c r="K8" s="9">
        <f t="shared" si="4"/>
        <v>0.59</v>
      </c>
      <c r="L8" s="2" t="s">
        <v>137</v>
      </c>
    </row>
    <row r="9" spans="1:12" ht="15.75" customHeight="1">
      <c r="A9" s="2" t="s">
        <v>75</v>
      </c>
      <c r="B9" s="14">
        <v>13</v>
      </c>
      <c r="C9" s="9">
        <v>0</v>
      </c>
      <c r="D9" s="9">
        <f t="shared" si="0"/>
        <v>0</v>
      </c>
      <c r="E9" s="9">
        <v>5</v>
      </c>
      <c r="F9" s="9">
        <f t="shared" si="1"/>
        <v>38.5</v>
      </c>
      <c r="G9" s="9">
        <v>7</v>
      </c>
      <c r="H9" s="9">
        <f t="shared" si="2"/>
        <v>53.800000000000004</v>
      </c>
      <c r="I9" s="9">
        <v>1</v>
      </c>
      <c r="J9" s="9">
        <f t="shared" si="3"/>
        <v>7.7</v>
      </c>
      <c r="K9" s="9">
        <f t="shared" si="4"/>
        <v>0.58</v>
      </c>
      <c r="L9" s="2" t="s">
        <v>138</v>
      </c>
    </row>
    <row r="10" spans="1:12" ht="15.75" customHeight="1">
      <c r="A10" s="2" t="s">
        <v>33</v>
      </c>
      <c r="B10" s="14">
        <v>13</v>
      </c>
      <c r="C10" s="9">
        <v>1</v>
      </c>
      <c r="D10" s="9">
        <f t="shared" si="0"/>
        <v>7.7</v>
      </c>
      <c r="E10" s="9">
        <v>8</v>
      </c>
      <c r="F10" s="9">
        <f t="shared" si="1"/>
        <v>61.5</v>
      </c>
      <c r="G10" s="9">
        <v>4</v>
      </c>
      <c r="H10" s="9">
        <f t="shared" si="2"/>
        <v>30.8</v>
      </c>
      <c r="I10" s="9">
        <v>0</v>
      </c>
      <c r="J10" s="9">
        <f t="shared" si="3"/>
        <v>0</v>
      </c>
      <c r="K10" s="9">
        <f t="shared" si="4"/>
        <v>0.69</v>
      </c>
      <c r="L10" s="2" t="s">
        <v>139</v>
      </c>
    </row>
    <row r="11" spans="1:12" ht="15.75" customHeight="1">
      <c r="A11" s="2" t="s">
        <v>34</v>
      </c>
      <c r="B11" s="13">
        <v>9</v>
      </c>
      <c r="C11" s="9">
        <v>0</v>
      </c>
      <c r="D11" s="9">
        <f t="shared" si="0"/>
        <v>0</v>
      </c>
      <c r="E11" s="9">
        <v>6</v>
      </c>
      <c r="F11" s="9">
        <f t="shared" si="1"/>
        <v>66.7</v>
      </c>
      <c r="G11" s="9">
        <v>3</v>
      </c>
      <c r="H11" s="9">
        <f t="shared" si="2"/>
        <v>33.300000000000004</v>
      </c>
      <c r="I11" s="9">
        <v>0</v>
      </c>
      <c r="J11" s="9">
        <f t="shared" si="3"/>
        <v>0</v>
      </c>
      <c r="K11" s="9">
        <f t="shared" si="4"/>
        <v>0.67</v>
      </c>
      <c r="L11" s="2" t="s">
        <v>140</v>
      </c>
    </row>
    <row r="12" spans="1:12" ht="15.75" customHeight="1">
      <c r="A12" s="7" t="s">
        <v>9</v>
      </c>
      <c r="B12" s="10">
        <f>SUM(B5:B11)</f>
        <v>99</v>
      </c>
      <c r="C12" s="10">
        <f>SUM(C5:C11)</f>
        <v>4</v>
      </c>
      <c r="D12" s="11">
        <f t="shared" si="0"/>
        <v>4</v>
      </c>
      <c r="E12" s="10">
        <f>SUM(E5:E11)</f>
        <v>43</v>
      </c>
      <c r="F12" s="11">
        <f t="shared" si="1"/>
        <v>43.4</v>
      </c>
      <c r="G12" s="10">
        <f>SUM(G5:G11)</f>
        <v>47</v>
      </c>
      <c r="H12" s="11">
        <f t="shared" si="2"/>
        <v>47.5</v>
      </c>
      <c r="I12" s="10">
        <f>SUM(I5:I11)</f>
        <v>5</v>
      </c>
      <c r="J12" s="11">
        <f t="shared" si="3"/>
        <v>5.1</v>
      </c>
      <c r="K12" s="11">
        <f t="shared" si="4"/>
        <v>0.62</v>
      </c>
      <c r="L12" s="3"/>
    </row>
    <row r="13" spans="1:12" ht="15.75" customHeight="1">
      <c r="A13" s="2" t="s">
        <v>35</v>
      </c>
      <c r="B13" s="16">
        <v>21</v>
      </c>
      <c r="C13" s="9">
        <v>5</v>
      </c>
      <c r="D13" s="9">
        <f t="shared" si="0"/>
        <v>23.799999999999997</v>
      </c>
      <c r="E13" s="9">
        <v>7</v>
      </c>
      <c r="F13" s="9">
        <f t="shared" si="1"/>
        <v>33.300000000000004</v>
      </c>
      <c r="G13" s="9">
        <v>7</v>
      </c>
      <c r="H13" s="9">
        <f t="shared" si="2"/>
        <v>33.300000000000004</v>
      </c>
      <c r="I13" s="9">
        <v>2</v>
      </c>
      <c r="J13" s="9">
        <f t="shared" si="3"/>
        <v>9.5</v>
      </c>
      <c r="K13" s="9">
        <f t="shared" si="4"/>
        <v>0.68</v>
      </c>
      <c r="L13" s="2" t="s">
        <v>141</v>
      </c>
    </row>
    <row r="14" spans="1:12" ht="15.75" customHeight="1">
      <c r="A14" s="2" t="s">
        <v>70</v>
      </c>
      <c r="B14" s="14">
        <v>18</v>
      </c>
      <c r="C14" s="9">
        <v>2</v>
      </c>
      <c r="D14" s="9">
        <f t="shared" si="0"/>
        <v>11.1</v>
      </c>
      <c r="E14" s="9">
        <v>8</v>
      </c>
      <c r="F14" s="9">
        <f t="shared" si="1"/>
        <v>44.4</v>
      </c>
      <c r="G14" s="9">
        <v>8</v>
      </c>
      <c r="H14" s="9">
        <f t="shared" si="2"/>
        <v>44.4</v>
      </c>
      <c r="I14" s="9">
        <v>0</v>
      </c>
      <c r="J14" s="9">
        <f t="shared" si="3"/>
        <v>0</v>
      </c>
      <c r="K14" s="9">
        <f t="shared" si="4"/>
        <v>0.67</v>
      </c>
      <c r="L14" s="2" t="s">
        <v>134</v>
      </c>
    </row>
    <row r="15" spans="1:12" ht="15.75" customHeight="1">
      <c r="A15" s="2" t="s">
        <v>61</v>
      </c>
      <c r="B15" s="14">
        <v>14</v>
      </c>
      <c r="C15" s="9">
        <v>3</v>
      </c>
      <c r="D15" s="9">
        <f t="shared" si="0"/>
        <v>21.4</v>
      </c>
      <c r="E15" s="9">
        <v>4</v>
      </c>
      <c r="F15" s="9">
        <f t="shared" si="1"/>
        <v>28.599999999999998</v>
      </c>
      <c r="G15" s="9">
        <v>7</v>
      </c>
      <c r="H15" s="9">
        <f t="shared" si="2"/>
        <v>50</v>
      </c>
      <c r="I15" s="9">
        <v>0</v>
      </c>
      <c r="J15" s="9">
        <f t="shared" si="3"/>
        <v>0</v>
      </c>
      <c r="K15" s="9">
        <f t="shared" si="4"/>
        <v>0.68</v>
      </c>
      <c r="L15" s="2" t="s">
        <v>137</v>
      </c>
    </row>
    <row r="16" spans="1:12" ht="15.75" customHeight="1">
      <c r="A16" s="2" t="s">
        <v>31</v>
      </c>
      <c r="B16" s="14">
        <v>11</v>
      </c>
      <c r="C16" s="9">
        <v>0</v>
      </c>
      <c r="D16" s="9">
        <f t="shared" si="0"/>
        <v>0</v>
      </c>
      <c r="E16" s="9">
        <v>5</v>
      </c>
      <c r="F16" s="9">
        <f t="shared" si="1"/>
        <v>45.5</v>
      </c>
      <c r="G16" s="9">
        <v>6</v>
      </c>
      <c r="H16" s="9">
        <f t="shared" si="2"/>
        <v>54.50000000000001</v>
      </c>
      <c r="I16" s="9">
        <v>0</v>
      </c>
      <c r="J16" s="9">
        <f t="shared" si="3"/>
        <v>0</v>
      </c>
      <c r="K16" s="9">
        <f t="shared" si="4"/>
        <v>0.61</v>
      </c>
      <c r="L16" s="2" t="s">
        <v>142</v>
      </c>
    </row>
    <row r="17" spans="1:12" ht="15.75" customHeight="1">
      <c r="A17" s="2" t="s">
        <v>76</v>
      </c>
      <c r="B17" s="14">
        <v>13</v>
      </c>
      <c r="C17" s="9">
        <v>0</v>
      </c>
      <c r="D17" s="9">
        <f t="shared" si="0"/>
        <v>0</v>
      </c>
      <c r="E17" s="9">
        <v>4</v>
      </c>
      <c r="F17" s="9">
        <f t="shared" si="1"/>
        <v>30.8</v>
      </c>
      <c r="G17" s="9">
        <v>7</v>
      </c>
      <c r="H17" s="9">
        <f t="shared" si="2"/>
        <v>53.800000000000004</v>
      </c>
      <c r="I17" s="9">
        <v>2</v>
      </c>
      <c r="J17" s="9">
        <f t="shared" si="3"/>
        <v>15.4</v>
      </c>
      <c r="K17" s="9">
        <f t="shared" si="4"/>
        <v>0.54</v>
      </c>
      <c r="L17" s="2" t="s">
        <v>142</v>
      </c>
    </row>
    <row r="18" spans="1:12" ht="15.75" customHeight="1">
      <c r="A18" s="2" t="s">
        <v>36</v>
      </c>
      <c r="B18" s="14">
        <v>13</v>
      </c>
      <c r="C18" s="9">
        <v>3</v>
      </c>
      <c r="D18" s="9">
        <f t="shared" si="0"/>
        <v>23.1</v>
      </c>
      <c r="E18" s="9">
        <v>6</v>
      </c>
      <c r="F18" s="9">
        <f t="shared" si="1"/>
        <v>46.2</v>
      </c>
      <c r="G18" s="9">
        <v>4</v>
      </c>
      <c r="H18" s="9">
        <f t="shared" si="2"/>
        <v>30.8</v>
      </c>
      <c r="I18" s="9">
        <v>0</v>
      </c>
      <c r="J18" s="9">
        <f t="shared" si="3"/>
        <v>0</v>
      </c>
      <c r="K18" s="9">
        <f t="shared" si="4"/>
        <v>0.73</v>
      </c>
      <c r="L18" s="2" t="s">
        <v>143</v>
      </c>
    </row>
    <row r="19" spans="1:12" ht="15.75" customHeight="1">
      <c r="A19" s="2" t="s">
        <v>37</v>
      </c>
      <c r="B19" s="13">
        <v>9</v>
      </c>
      <c r="C19" s="9">
        <v>0</v>
      </c>
      <c r="D19" s="9">
        <f t="shared" si="0"/>
        <v>0</v>
      </c>
      <c r="E19" s="9">
        <v>8</v>
      </c>
      <c r="F19" s="9">
        <f t="shared" si="1"/>
        <v>88.9</v>
      </c>
      <c r="G19" s="9">
        <v>1</v>
      </c>
      <c r="H19" s="9">
        <f t="shared" si="2"/>
        <v>11.1</v>
      </c>
      <c r="I19" s="9">
        <v>0</v>
      </c>
      <c r="J19" s="9">
        <f t="shared" si="3"/>
        <v>0</v>
      </c>
      <c r="K19" s="9">
        <f t="shared" si="4"/>
        <v>0.72</v>
      </c>
      <c r="L19" s="2" t="s">
        <v>144</v>
      </c>
    </row>
    <row r="20" spans="1:12" ht="15.75" customHeight="1">
      <c r="A20" s="7" t="s">
        <v>9</v>
      </c>
      <c r="B20" s="10">
        <f>SUM(B13:B19)</f>
        <v>99</v>
      </c>
      <c r="C20" s="10">
        <f>SUM(C13:C19)</f>
        <v>13</v>
      </c>
      <c r="D20" s="11">
        <f t="shared" si="0"/>
        <v>13.100000000000001</v>
      </c>
      <c r="E20" s="10">
        <f>SUM(E13:E19)</f>
        <v>42</v>
      </c>
      <c r="F20" s="11">
        <f t="shared" si="1"/>
        <v>42.4</v>
      </c>
      <c r="G20" s="10">
        <f>SUM(G13:G19)</f>
        <v>40</v>
      </c>
      <c r="H20" s="11">
        <f t="shared" si="2"/>
        <v>40.400000000000006</v>
      </c>
      <c r="I20" s="10">
        <f>SUM(I13:I19)</f>
        <v>4</v>
      </c>
      <c r="J20" s="11">
        <f t="shared" si="3"/>
        <v>4</v>
      </c>
      <c r="K20" s="11">
        <f t="shared" si="4"/>
        <v>0.66</v>
      </c>
      <c r="L20" s="3"/>
    </row>
    <row r="21" spans="1:12" ht="15.75" customHeight="1">
      <c r="A21" s="2" t="s">
        <v>125</v>
      </c>
      <c r="B21" s="16">
        <v>21</v>
      </c>
      <c r="C21" s="9">
        <v>4</v>
      </c>
      <c r="D21" s="9">
        <f aca="true" t="shared" si="5" ref="D21:D28">ROUND(C21/B21,3)*100</f>
        <v>19</v>
      </c>
      <c r="E21" s="9">
        <v>9</v>
      </c>
      <c r="F21" s="9">
        <f aca="true" t="shared" si="6" ref="F21:F28">ROUND(E21/B21,3)*100</f>
        <v>42.9</v>
      </c>
      <c r="G21" s="9">
        <v>7</v>
      </c>
      <c r="H21" s="9">
        <f aca="true" t="shared" si="7" ref="H21:H28">ROUND(G21/B21,3)*100</f>
        <v>33.300000000000004</v>
      </c>
      <c r="I21" s="9">
        <v>1</v>
      </c>
      <c r="J21" s="9">
        <f t="shared" si="3"/>
        <v>4.8</v>
      </c>
      <c r="K21" s="9">
        <f t="shared" si="4"/>
        <v>0.69</v>
      </c>
      <c r="L21" s="2" t="s">
        <v>141</v>
      </c>
    </row>
    <row r="22" spans="1:12" ht="15.75" customHeight="1">
      <c r="A22" s="2" t="s">
        <v>126</v>
      </c>
      <c r="B22" s="14">
        <v>18</v>
      </c>
      <c r="C22" s="9">
        <v>3</v>
      </c>
      <c r="D22" s="9">
        <f t="shared" si="5"/>
        <v>16.7</v>
      </c>
      <c r="E22" s="9">
        <v>8</v>
      </c>
      <c r="F22" s="9">
        <f t="shared" si="6"/>
        <v>44.4</v>
      </c>
      <c r="G22" s="9">
        <v>7</v>
      </c>
      <c r="H22" s="9">
        <f t="shared" si="7"/>
        <v>38.9</v>
      </c>
      <c r="I22" s="9">
        <v>0</v>
      </c>
      <c r="J22" s="9">
        <f t="shared" si="3"/>
        <v>0</v>
      </c>
      <c r="K22" s="9">
        <f t="shared" si="4"/>
        <v>0.69</v>
      </c>
      <c r="L22" s="2">
        <v>0.69</v>
      </c>
    </row>
    <row r="23" spans="1:12" ht="15.75" customHeight="1">
      <c r="A23" s="2" t="s">
        <v>127</v>
      </c>
      <c r="B23" s="14">
        <v>14</v>
      </c>
      <c r="C23" s="9">
        <v>3</v>
      </c>
      <c r="D23" s="9">
        <f t="shared" si="5"/>
        <v>21.4</v>
      </c>
      <c r="E23" s="9">
        <v>7</v>
      </c>
      <c r="F23" s="9">
        <f t="shared" si="6"/>
        <v>50</v>
      </c>
      <c r="G23" s="9">
        <v>4</v>
      </c>
      <c r="H23" s="9">
        <f t="shared" si="7"/>
        <v>28.599999999999998</v>
      </c>
      <c r="I23" s="9">
        <v>0</v>
      </c>
      <c r="J23" s="9">
        <f t="shared" si="3"/>
        <v>0</v>
      </c>
      <c r="K23" s="9">
        <f t="shared" si="4"/>
        <v>0.73</v>
      </c>
      <c r="L23" s="2">
        <v>0.58</v>
      </c>
    </row>
    <row r="24" spans="1:12" ht="15.75" customHeight="1">
      <c r="A24" s="2" t="s">
        <v>128</v>
      </c>
      <c r="B24" s="14">
        <v>11</v>
      </c>
      <c r="C24" s="9">
        <v>0</v>
      </c>
      <c r="D24" s="9">
        <f t="shared" si="5"/>
        <v>0</v>
      </c>
      <c r="E24" s="9">
        <v>6</v>
      </c>
      <c r="F24" s="9">
        <f t="shared" si="6"/>
        <v>54.50000000000001</v>
      </c>
      <c r="G24" s="9">
        <v>4</v>
      </c>
      <c r="H24" s="9">
        <f t="shared" si="7"/>
        <v>36.4</v>
      </c>
      <c r="I24" s="9">
        <v>1</v>
      </c>
      <c r="J24" s="9">
        <f t="shared" si="3"/>
        <v>9.1</v>
      </c>
      <c r="K24" s="9">
        <f t="shared" si="4"/>
        <v>0.61</v>
      </c>
      <c r="L24" s="2">
        <v>0.67</v>
      </c>
    </row>
    <row r="25" spans="1:12" ht="15.75" customHeight="1">
      <c r="A25" s="2" t="s">
        <v>129</v>
      </c>
      <c r="B25" s="14">
        <v>13</v>
      </c>
      <c r="C25" s="9">
        <v>1</v>
      </c>
      <c r="D25" s="9">
        <f t="shared" si="5"/>
        <v>7.7</v>
      </c>
      <c r="E25" s="9">
        <v>3</v>
      </c>
      <c r="F25" s="9">
        <f t="shared" si="6"/>
        <v>23.1</v>
      </c>
      <c r="G25" s="9">
        <v>8</v>
      </c>
      <c r="H25" s="9">
        <f t="shared" si="7"/>
        <v>61.5</v>
      </c>
      <c r="I25" s="9">
        <v>1</v>
      </c>
      <c r="J25" s="9">
        <f t="shared" si="3"/>
        <v>7.7</v>
      </c>
      <c r="K25" s="9">
        <f t="shared" si="4"/>
        <v>0.58</v>
      </c>
      <c r="L25" s="2">
        <v>0.64</v>
      </c>
    </row>
    <row r="26" spans="1:12" ht="15.75" customHeight="1">
      <c r="A26" s="2" t="s">
        <v>130</v>
      </c>
      <c r="B26" s="14">
        <v>13</v>
      </c>
      <c r="C26" s="9">
        <v>8</v>
      </c>
      <c r="D26" s="9">
        <f t="shared" si="5"/>
        <v>61.5</v>
      </c>
      <c r="E26" s="9">
        <v>3</v>
      </c>
      <c r="F26" s="9">
        <f t="shared" si="6"/>
        <v>23.1</v>
      </c>
      <c r="G26" s="9">
        <v>2</v>
      </c>
      <c r="H26" s="9">
        <f t="shared" si="7"/>
        <v>15.4</v>
      </c>
      <c r="I26" s="9">
        <v>0</v>
      </c>
      <c r="J26" s="9">
        <f t="shared" si="3"/>
        <v>0</v>
      </c>
      <c r="K26" s="9">
        <f t="shared" si="4"/>
        <v>0.87</v>
      </c>
      <c r="L26" s="2">
        <v>0.78</v>
      </c>
    </row>
    <row r="27" spans="1:12" ht="15.75" customHeight="1">
      <c r="A27" s="2" t="s">
        <v>131</v>
      </c>
      <c r="B27" s="13">
        <v>9</v>
      </c>
      <c r="C27" s="9">
        <v>2</v>
      </c>
      <c r="D27" s="9">
        <f t="shared" si="5"/>
        <v>22.2</v>
      </c>
      <c r="E27" s="9">
        <v>6</v>
      </c>
      <c r="F27" s="9">
        <f t="shared" si="6"/>
        <v>66.7</v>
      </c>
      <c r="G27" s="9">
        <v>1</v>
      </c>
      <c r="H27" s="9">
        <f t="shared" si="7"/>
        <v>11.1</v>
      </c>
      <c r="I27" s="9">
        <v>0</v>
      </c>
      <c r="J27" s="9">
        <f t="shared" si="3"/>
        <v>0</v>
      </c>
      <c r="K27" s="9">
        <f t="shared" si="4"/>
        <v>0.78</v>
      </c>
      <c r="L27" s="2">
        <v>0.75</v>
      </c>
    </row>
    <row r="28" spans="1:12" ht="15.75" customHeight="1">
      <c r="A28" s="7" t="s">
        <v>9</v>
      </c>
      <c r="B28" s="10">
        <f>SUM(B21:B27)</f>
        <v>99</v>
      </c>
      <c r="C28" s="10">
        <f>SUM(C21:C27)</f>
        <v>21</v>
      </c>
      <c r="D28" s="11">
        <f t="shared" si="5"/>
        <v>21.2</v>
      </c>
      <c r="E28" s="10">
        <f>SUM(E21:E27)</f>
        <v>42</v>
      </c>
      <c r="F28" s="11">
        <f t="shared" si="6"/>
        <v>42.4</v>
      </c>
      <c r="G28" s="10">
        <f>SUM(G21:G27)</f>
        <v>33</v>
      </c>
      <c r="H28" s="11">
        <f t="shared" si="7"/>
        <v>33.300000000000004</v>
      </c>
      <c r="I28" s="10">
        <f>SUM(I21:I27)</f>
        <v>3</v>
      </c>
      <c r="J28" s="11">
        <f t="shared" si="3"/>
        <v>3</v>
      </c>
      <c r="K28" s="11">
        <f t="shared" si="4"/>
        <v>0.7</v>
      </c>
      <c r="L28" s="3"/>
    </row>
    <row r="29" spans="1:12" ht="15.75" customHeight="1">
      <c r="A29" s="2" t="s">
        <v>157</v>
      </c>
      <c r="B29" s="16">
        <v>21</v>
      </c>
      <c r="C29" s="9">
        <v>0</v>
      </c>
      <c r="D29" s="9">
        <f aca="true" t="shared" si="8" ref="D29:D36">ROUND(C29/B29,3)*100</f>
        <v>0</v>
      </c>
      <c r="E29" s="9">
        <v>7</v>
      </c>
      <c r="F29" s="9">
        <f aca="true" t="shared" si="9" ref="F29:F36">ROUND(E29/B29,3)*100</f>
        <v>33.300000000000004</v>
      </c>
      <c r="G29" s="9">
        <v>8</v>
      </c>
      <c r="H29" s="9">
        <f aca="true" t="shared" si="10" ref="H29:H36">ROUND(G29/B29,3)*100</f>
        <v>38.1</v>
      </c>
      <c r="I29" s="9">
        <v>6</v>
      </c>
      <c r="J29" s="9">
        <f t="shared" si="3"/>
        <v>28.599999999999998</v>
      </c>
      <c r="K29" s="9">
        <f t="shared" si="4"/>
        <v>0.51</v>
      </c>
      <c r="L29" s="2">
        <v>0.6</v>
      </c>
    </row>
    <row r="30" spans="1:12" ht="15.75" customHeight="1">
      <c r="A30" s="2" t="s">
        <v>158</v>
      </c>
      <c r="B30" s="14">
        <v>18</v>
      </c>
      <c r="C30" s="9">
        <v>0</v>
      </c>
      <c r="D30" s="9">
        <f t="shared" si="8"/>
        <v>0</v>
      </c>
      <c r="E30" s="9">
        <v>7</v>
      </c>
      <c r="F30" s="9">
        <f t="shared" si="9"/>
        <v>38.9</v>
      </c>
      <c r="G30" s="9">
        <v>9</v>
      </c>
      <c r="H30" s="9">
        <f t="shared" si="10"/>
        <v>50</v>
      </c>
      <c r="I30" s="9">
        <v>2</v>
      </c>
      <c r="J30" s="9">
        <f t="shared" si="3"/>
        <v>11.1</v>
      </c>
      <c r="K30" s="9">
        <f t="shared" si="4"/>
        <v>0.57</v>
      </c>
      <c r="L30" s="2">
        <v>0.65</v>
      </c>
    </row>
    <row r="31" spans="1:12" ht="15.75" customHeight="1">
      <c r="A31" s="2" t="s">
        <v>159</v>
      </c>
      <c r="B31" s="14">
        <v>14</v>
      </c>
      <c r="C31" s="9">
        <v>0</v>
      </c>
      <c r="D31" s="9">
        <f t="shared" si="8"/>
        <v>0</v>
      </c>
      <c r="E31" s="9">
        <v>4</v>
      </c>
      <c r="F31" s="9">
        <f t="shared" si="9"/>
        <v>28.599999999999998</v>
      </c>
      <c r="G31" s="9">
        <v>8</v>
      </c>
      <c r="H31" s="9">
        <f t="shared" si="10"/>
        <v>57.099999999999994</v>
      </c>
      <c r="I31" s="9">
        <v>2</v>
      </c>
      <c r="J31" s="9">
        <f t="shared" si="3"/>
        <v>14.299999999999999</v>
      </c>
      <c r="K31" s="9">
        <f t="shared" si="4"/>
        <v>0.54</v>
      </c>
      <c r="L31" s="2">
        <v>0.48</v>
      </c>
    </row>
    <row r="32" spans="1:12" ht="15.75" customHeight="1">
      <c r="A32" s="2" t="s">
        <v>160</v>
      </c>
      <c r="B32" s="14">
        <v>11</v>
      </c>
      <c r="C32" s="9">
        <v>0</v>
      </c>
      <c r="D32" s="9">
        <f t="shared" si="8"/>
        <v>0</v>
      </c>
      <c r="E32" s="9">
        <v>3</v>
      </c>
      <c r="F32" s="9">
        <f t="shared" si="9"/>
        <v>27.3</v>
      </c>
      <c r="G32" s="9">
        <v>6</v>
      </c>
      <c r="H32" s="9">
        <f t="shared" si="10"/>
        <v>54.50000000000001</v>
      </c>
      <c r="I32" s="9">
        <v>2</v>
      </c>
      <c r="J32" s="9">
        <f t="shared" si="3"/>
        <v>18.2</v>
      </c>
      <c r="K32" s="9">
        <f t="shared" si="4"/>
        <v>0.52</v>
      </c>
      <c r="L32" s="2">
        <v>0.57</v>
      </c>
    </row>
    <row r="33" spans="1:12" ht="15.75" customHeight="1">
      <c r="A33" s="2" t="s">
        <v>161</v>
      </c>
      <c r="B33" s="14">
        <v>13</v>
      </c>
      <c r="C33" s="9">
        <v>0</v>
      </c>
      <c r="D33" s="9">
        <f t="shared" si="8"/>
        <v>0</v>
      </c>
      <c r="E33" s="9">
        <v>0</v>
      </c>
      <c r="F33" s="9">
        <f t="shared" si="9"/>
        <v>0</v>
      </c>
      <c r="G33" s="9">
        <v>7</v>
      </c>
      <c r="H33" s="9">
        <f t="shared" si="10"/>
        <v>53.800000000000004</v>
      </c>
      <c r="I33" s="9">
        <v>6</v>
      </c>
      <c r="J33" s="9">
        <f t="shared" si="3"/>
        <v>46.2</v>
      </c>
      <c r="K33" s="9">
        <f t="shared" si="4"/>
        <v>0.38</v>
      </c>
      <c r="L33" s="2">
        <v>0.6</v>
      </c>
    </row>
    <row r="34" spans="1:12" ht="15.75" customHeight="1">
      <c r="A34" s="2" t="s">
        <v>162</v>
      </c>
      <c r="B34" s="14">
        <v>13</v>
      </c>
      <c r="C34" s="9">
        <v>0</v>
      </c>
      <c r="D34" s="9">
        <f t="shared" si="8"/>
        <v>0</v>
      </c>
      <c r="E34" s="9">
        <v>7</v>
      </c>
      <c r="F34" s="9">
        <f t="shared" si="9"/>
        <v>53.800000000000004</v>
      </c>
      <c r="G34" s="9">
        <v>4</v>
      </c>
      <c r="H34" s="9">
        <f t="shared" si="10"/>
        <v>30.8</v>
      </c>
      <c r="I34" s="9">
        <v>2</v>
      </c>
      <c r="J34" s="9">
        <f t="shared" si="3"/>
        <v>15.4</v>
      </c>
      <c r="K34" s="9">
        <f t="shared" si="4"/>
        <v>0.6</v>
      </c>
      <c r="L34" s="2">
        <v>0.61</v>
      </c>
    </row>
    <row r="35" spans="1:12" ht="15.75" customHeight="1">
      <c r="A35" s="2" t="s">
        <v>163</v>
      </c>
      <c r="B35" s="13">
        <v>9</v>
      </c>
      <c r="C35" s="9">
        <v>0</v>
      </c>
      <c r="D35" s="9">
        <f t="shared" si="8"/>
        <v>0</v>
      </c>
      <c r="E35" s="9">
        <v>3</v>
      </c>
      <c r="F35" s="9">
        <f t="shared" si="9"/>
        <v>33.300000000000004</v>
      </c>
      <c r="G35" s="9">
        <v>4</v>
      </c>
      <c r="H35" s="9">
        <f t="shared" si="10"/>
        <v>44.4</v>
      </c>
      <c r="I35" s="9">
        <v>2</v>
      </c>
      <c r="J35" s="9">
        <f t="shared" si="3"/>
        <v>22.2</v>
      </c>
      <c r="K35" s="9">
        <f t="shared" si="4"/>
        <v>0.53</v>
      </c>
      <c r="L35" s="2">
        <v>0.6</v>
      </c>
    </row>
    <row r="36" spans="1:12" ht="15.75" customHeight="1">
      <c r="A36" s="7" t="s">
        <v>9</v>
      </c>
      <c r="B36" s="10">
        <f>SUM(B29:B35)</f>
        <v>99</v>
      </c>
      <c r="C36" s="10">
        <f>SUM(C29:C35)</f>
        <v>0</v>
      </c>
      <c r="D36" s="11">
        <f t="shared" si="8"/>
        <v>0</v>
      </c>
      <c r="E36" s="10">
        <f>SUM(E29:E35)</f>
        <v>31</v>
      </c>
      <c r="F36" s="11">
        <f t="shared" si="9"/>
        <v>31.3</v>
      </c>
      <c r="G36" s="10">
        <f>SUM(G29:G35)</f>
        <v>46</v>
      </c>
      <c r="H36" s="11">
        <f t="shared" si="10"/>
        <v>46.5</v>
      </c>
      <c r="I36" s="10">
        <f>SUM(I29:I35)</f>
        <v>22</v>
      </c>
      <c r="J36" s="11">
        <f t="shared" si="3"/>
        <v>22.2</v>
      </c>
      <c r="K36" s="11">
        <f t="shared" si="4"/>
        <v>0.52</v>
      </c>
      <c r="L36" s="5"/>
    </row>
    <row r="37" spans="1:12" ht="15.75" customHeight="1">
      <c r="A37" s="4" t="s">
        <v>55</v>
      </c>
      <c r="B37" s="16">
        <v>21</v>
      </c>
      <c r="C37" s="9">
        <v>4</v>
      </c>
      <c r="D37" s="9">
        <v>0</v>
      </c>
      <c r="E37" s="9">
        <v>9</v>
      </c>
      <c r="F37" s="9">
        <f>ROUND(E37/B37,3)*100</f>
        <v>42.9</v>
      </c>
      <c r="G37" s="9">
        <v>6</v>
      </c>
      <c r="H37" s="9">
        <f>ROUND(G37/B37,3)*100</f>
        <v>28.599999999999998</v>
      </c>
      <c r="I37" s="9">
        <v>2</v>
      </c>
      <c r="J37" s="9">
        <f aca="true" t="shared" si="11" ref="J37:J61">ROUND(I37/B37,3)*100</f>
        <v>9.5</v>
      </c>
      <c r="K37" s="9">
        <f aca="true" t="shared" si="12" ref="K37:K61">ROUND(((C37*4+E37*3+G37*2+I37)/(B37*4)),2)</f>
        <v>0.68</v>
      </c>
      <c r="L37" s="2">
        <v>0.58</v>
      </c>
    </row>
    <row r="38" spans="1:12" ht="15.75" customHeight="1">
      <c r="A38" s="4" t="s">
        <v>56</v>
      </c>
      <c r="B38" s="14">
        <v>18</v>
      </c>
      <c r="C38" s="9">
        <v>3</v>
      </c>
      <c r="D38" s="9">
        <f aca="true" t="shared" si="13" ref="D38:D44">ROUND(C38/B38,3)*100</f>
        <v>16.7</v>
      </c>
      <c r="E38" s="9">
        <v>8</v>
      </c>
      <c r="F38" s="9">
        <f aca="true" t="shared" si="14" ref="F38:F44">ROUND(E38/B38,3)*100</f>
        <v>44.4</v>
      </c>
      <c r="G38" s="9">
        <v>7</v>
      </c>
      <c r="H38" s="9">
        <f aca="true" t="shared" si="15" ref="H38:H44">ROUND(G38/B38,3)*100</f>
        <v>38.9</v>
      </c>
      <c r="I38" s="9">
        <v>0</v>
      </c>
      <c r="J38" s="9">
        <f t="shared" si="11"/>
        <v>0</v>
      </c>
      <c r="K38" s="9">
        <f t="shared" si="12"/>
        <v>0.69</v>
      </c>
      <c r="L38" s="2">
        <v>0.5</v>
      </c>
    </row>
    <row r="39" spans="1:12" ht="15.75" customHeight="1">
      <c r="A39" s="4" t="s">
        <v>58</v>
      </c>
      <c r="B39" s="14">
        <v>14</v>
      </c>
      <c r="C39" s="9">
        <v>2</v>
      </c>
      <c r="D39" s="9">
        <f t="shared" si="13"/>
        <v>14.299999999999999</v>
      </c>
      <c r="E39" s="9">
        <v>6</v>
      </c>
      <c r="F39" s="9">
        <f t="shared" si="14"/>
        <v>42.9</v>
      </c>
      <c r="G39" s="9">
        <v>6</v>
      </c>
      <c r="H39" s="9">
        <f t="shared" si="15"/>
        <v>42.9</v>
      </c>
      <c r="I39" s="9">
        <v>0</v>
      </c>
      <c r="J39" s="9">
        <f t="shared" si="11"/>
        <v>0</v>
      </c>
      <c r="K39" s="9">
        <f t="shared" si="12"/>
        <v>0.68</v>
      </c>
      <c r="L39" s="2">
        <v>0.6</v>
      </c>
    </row>
    <row r="40" spans="1:12" ht="15.75" customHeight="1">
      <c r="A40" s="4" t="s">
        <v>57</v>
      </c>
      <c r="B40" s="14">
        <v>11</v>
      </c>
      <c r="C40" s="9">
        <v>0</v>
      </c>
      <c r="D40" s="9">
        <f t="shared" si="13"/>
        <v>0</v>
      </c>
      <c r="E40" s="9">
        <v>7</v>
      </c>
      <c r="F40" s="9">
        <f t="shared" si="14"/>
        <v>63.6</v>
      </c>
      <c r="G40" s="9">
        <v>4</v>
      </c>
      <c r="H40" s="9">
        <f t="shared" si="15"/>
        <v>36.4</v>
      </c>
      <c r="I40" s="9">
        <v>0</v>
      </c>
      <c r="J40" s="9">
        <f t="shared" si="11"/>
        <v>0</v>
      </c>
      <c r="K40" s="9">
        <f t="shared" si="12"/>
        <v>0.66</v>
      </c>
      <c r="L40" s="2">
        <v>0.69</v>
      </c>
    </row>
    <row r="41" spans="1:12" ht="15.75" customHeight="1">
      <c r="A41" s="4" t="s">
        <v>59</v>
      </c>
      <c r="B41" s="14">
        <v>13</v>
      </c>
      <c r="C41" s="9">
        <v>0</v>
      </c>
      <c r="D41" s="9">
        <f t="shared" si="13"/>
        <v>0</v>
      </c>
      <c r="E41" s="9">
        <v>5</v>
      </c>
      <c r="F41" s="9">
        <f t="shared" si="14"/>
        <v>38.5</v>
      </c>
      <c r="G41" s="9">
        <v>8</v>
      </c>
      <c r="H41" s="9">
        <f t="shared" si="15"/>
        <v>61.5</v>
      </c>
      <c r="I41" s="9">
        <v>0</v>
      </c>
      <c r="J41" s="9">
        <f t="shared" si="11"/>
        <v>0</v>
      </c>
      <c r="K41" s="9">
        <f t="shared" si="12"/>
        <v>0.6</v>
      </c>
      <c r="L41" s="2">
        <v>0.67</v>
      </c>
    </row>
    <row r="42" spans="1:12" ht="15.75" customHeight="1">
      <c r="A42" s="4" t="s">
        <v>78</v>
      </c>
      <c r="B42" s="14">
        <v>13</v>
      </c>
      <c r="C42" s="9">
        <v>6</v>
      </c>
      <c r="D42" s="9">
        <f>ROUND(C42/B42,3)*100</f>
        <v>46.2</v>
      </c>
      <c r="E42" s="9">
        <v>4</v>
      </c>
      <c r="F42" s="9">
        <f>ROUND(E42/B42,3)*100</f>
        <v>30.8</v>
      </c>
      <c r="G42" s="9">
        <v>3</v>
      </c>
      <c r="H42" s="9">
        <f>ROUND(G42/B42,3)*100</f>
        <v>23.1</v>
      </c>
      <c r="I42" s="9">
        <v>0</v>
      </c>
      <c r="J42" s="9">
        <f>ROUND(I42/B42,3)*100</f>
        <v>0</v>
      </c>
      <c r="K42" s="9">
        <f t="shared" si="12"/>
        <v>0.81</v>
      </c>
      <c r="L42" s="2">
        <v>0.78</v>
      </c>
    </row>
    <row r="43" spans="1:12" ht="15.75" customHeight="1">
      <c r="A43" s="4" t="s">
        <v>119</v>
      </c>
      <c r="B43" s="13">
        <v>9</v>
      </c>
      <c r="C43" s="9">
        <v>2</v>
      </c>
      <c r="D43" s="9">
        <f t="shared" si="13"/>
        <v>22.2</v>
      </c>
      <c r="E43" s="9">
        <v>6</v>
      </c>
      <c r="F43" s="9">
        <f t="shared" si="14"/>
        <v>66.7</v>
      </c>
      <c r="G43" s="9">
        <v>1</v>
      </c>
      <c r="H43" s="9">
        <f t="shared" si="15"/>
        <v>11.1</v>
      </c>
      <c r="I43" s="9">
        <v>0</v>
      </c>
      <c r="J43" s="9">
        <f t="shared" si="11"/>
        <v>0</v>
      </c>
      <c r="K43" s="9">
        <f t="shared" si="12"/>
        <v>0.78</v>
      </c>
      <c r="L43" s="2">
        <v>0.7</v>
      </c>
    </row>
    <row r="44" spans="1:12" ht="15.75" customHeight="1">
      <c r="A44" s="7" t="s">
        <v>9</v>
      </c>
      <c r="B44" s="10">
        <f>SUM(B37:B43)</f>
        <v>99</v>
      </c>
      <c r="C44" s="10">
        <f>SUM(C37:C43)</f>
        <v>17</v>
      </c>
      <c r="D44" s="11">
        <f t="shared" si="13"/>
        <v>17.2</v>
      </c>
      <c r="E44" s="10">
        <f>SUM(E37:E43)</f>
        <v>45</v>
      </c>
      <c r="F44" s="11">
        <f t="shared" si="14"/>
        <v>45.5</v>
      </c>
      <c r="G44" s="10">
        <f>SUM(G37:G43)</f>
        <v>35</v>
      </c>
      <c r="H44" s="11">
        <f t="shared" si="15"/>
        <v>35.4</v>
      </c>
      <c r="I44" s="10">
        <f>SUM(I37:I43)</f>
        <v>2</v>
      </c>
      <c r="J44" s="11">
        <f t="shared" si="11"/>
        <v>2</v>
      </c>
      <c r="K44" s="11">
        <f t="shared" si="12"/>
        <v>0.69</v>
      </c>
      <c r="L44" s="3"/>
    </row>
    <row r="45" spans="1:12" ht="15.75" customHeight="1">
      <c r="A45" s="4" t="s">
        <v>79</v>
      </c>
      <c r="B45" s="16">
        <v>21</v>
      </c>
      <c r="C45" s="9">
        <v>4</v>
      </c>
      <c r="D45" s="9">
        <f aca="true" t="shared" si="16" ref="D45:D61">ROUND(C45/B45,3)*100</f>
        <v>19</v>
      </c>
      <c r="E45" s="9">
        <v>11</v>
      </c>
      <c r="F45" s="9">
        <f aca="true" t="shared" si="17" ref="F45:F61">ROUND(E45/B45,3)*100</f>
        <v>52.400000000000006</v>
      </c>
      <c r="G45" s="9">
        <v>6</v>
      </c>
      <c r="H45" s="9">
        <f aca="true" t="shared" si="18" ref="H45:H61">ROUND(G45/B45,3)*100</f>
        <v>28.599999999999998</v>
      </c>
      <c r="I45" s="9">
        <v>0</v>
      </c>
      <c r="J45" s="9">
        <f t="shared" si="11"/>
        <v>0</v>
      </c>
      <c r="K45" s="9">
        <f t="shared" si="12"/>
        <v>0.73</v>
      </c>
      <c r="L45" s="2">
        <v>0.75</v>
      </c>
    </row>
    <row r="46" spans="1:12" ht="15.75" customHeight="1">
      <c r="A46" s="4" t="s">
        <v>80</v>
      </c>
      <c r="B46" s="14">
        <v>18</v>
      </c>
      <c r="C46" s="9">
        <v>3</v>
      </c>
      <c r="D46" s="9">
        <f t="shared" si="16"/>
        <v>16.7</v>
      </c>
      <c r="E46" s="9">
        <v>6</v>
      </c>
      <c r="F46" s="9">
        <f t="shared" si="17"/>
        <v>33.300000000000004</v>
      </c>
      <c r="G46" s="9">
        <v>9</v>
      </c>
      <c r="H46" s="9">
        <f t="shared" si="18"/>
        <v>50</v>
      </c>
      <c r="I46" s="9">
        <v>0</v>
      </c>
      <c r="J46" s="9">
        <f t="shared" si="11"/>
        <v>0</v>
      </c>
      <c r="K46" s="9">
        <f t="shared" si="12"/>
        <v>0.67</v>
      </c>
      <c r="L46" s="2">
        <v>0.75</v>
      </c>
    </row>
    <row r="47" spans="1:12" ht="15.75" customHeight="1">
      <c r="A47" s="4" t="s">
        <v>81</v>
      </c>
      <c r="B47" s="14">
        <v>14</v>
      </c>
      <c r="C47" s="9">
        <v>4</v>
      </c>
      <c r="D47" s="9">
        <f t="shared" si="16"/>
        <v>28.599999999999998</v>
      </c>
      <c r="E47" s="9">
        <v>7</v>
      </c>
      <c r="F47" s="9">
        <f t="shared" si="17"/>
        <v>50</v>
      </c>
      <c r="G47" s="9">
        <v>3</v>
      </c>
      <c r="H47" s="9">
        <f t="shared" si="18"/>
        <v>21.4</v>
      </c>
      <c r="I47" s="9">
        <v>0</v>
      </c>
      <c r="J47" s="9">
        <f t="shared" si="11"/>
        <v>0</v>
      </c>
      <c r="K47" s="9">
        <f t="shared" si="12"/>
        <v>0.77</v>
      </c>
      <c r="L47" s="2">
        <v>0.69</v>
      </c>
    </row>
    <row r="48" spans="1:12" ht="15.75" customHeight="1">
      <c r="A48" s="4" t="s">
        <v>82</v>
      </c>
      <c r="B48" s="14">
        <v>11</v>
      </c>
      <c r="C48" s="9">
        <v>3</v>
      </c>
      <c r="D48" s="9">
        <f t="shared" si="16"/>
        <v>27.3</v>
      </c>
      <c r="E48" s="9">
        <v>4</v>
      </c>
      <c r="F48" s="9">
        <f t="shared" si="17"/>
        <v>36.4</v>
      </c>
      <c r="G48" s="9">
        <v>4</v>
      </c>
      <c r="H48" s="9">
        <f t="shared" si="18"/>
        <v>36.4</v>
      </c>
      <c r="I48" s="9">
        <v>0</v>
      </c>
      <c r="J48" s="9">
        <f t="shared" si="11"/>
        <v>0</v>
      </c>
      <c r="K48" s="9">
        <f t="shared" si="12"/>
        <v>0.73</v>
      </c>
      <c r="L48" s="2">
        <v>0.75</v>
      </c>
    </row>
    <row r="49" spans="1:12" ht="15.75" customHeight="1">
      <c r="A49" s="7" t="s">
        <v>9</v>
      </c>
      <c r="B49" s="10">
        <f>SUM(B45:B48)</f>
        <v>64</v>
      </c>
      <c r="C49" s="10">
        <f>SUM(C45:C48)</f>
        <v>14</v>
      </c>
      <c r="D49" s="11">
        <f t="shared" si="16"/>
        <v>21.9</v>
      </c>
      <c r="E49" s="10">
        <f>SUM(E45:E48)</f>
        <v>28</v>
      </c>
      <c r="F49" s="11">
        <f t="shared" si="17"/>
        <v>43.8</v>
      </c>
      <c r="G49" s="10">
        <f>SUM(G45:G48)</f>
        <v>22</v>
      </c>
      <c r="H49" s="11">
        <f t="shared" si="18"/>
        <v>34.4</v>
      </c>
      <c r="I49" s="10">
        <f>SUM(I45:I48)</f>
        <v>0</v>
      </c>
      <c r="J49" s="11">
        <f t="shared" si="11"/>
        <v>0</v>
      </c>
      <c r="K49" s="11">
        <f t="shared" si="12"/>
        <v>0.72</v>
      </c>
      <c r="L49" s="3"/>
    </row>
    <row r="50" spans="1:12" ht="15.75" customHeight="1">
      <c r="A50" s="2" t="s">
        <v>72</v>
      </c>
      <c r="B50" s="16">
        <v>21</v>
      </c>
      <c r="C50" s="9">
        <v>1</v>
      </c>
      <c r="D50" s="9">
        <f t="shared" si="16"/>
        <v>4.8</v>
      </c>
      <c r="E50" s="9">
        <v>6</v>
      </c>
      <c r="F50" s="9">
        <f t="shared" si="17"/>
        <v>28.599999999999998</v>
      </c>
      <c r="G50" s="9">
        <v>10</v>
      </c>
      <c r="H50" s="9">
        <f t="shared" si="18"/>
        <v>47.599999999999994</v>
      </c>
      <c r="I50" s="9">
        <v>4</v>
      </c>
      <c r="J50" s="9">
        <f>ROUND(I50/B50,3)*100</f>
        <v>19</v>
      </c>
      <c r="K50" s="9">
        <f t="shared" si="12"/>
        <v>0.55</v>
      </c>
      <c r="L50" s="3">
        <v>0.57</v>
      </c>
    </row>
    <row r="51" spans="1:12" ht="15.75" customHeight="1">
      <c r="A51" s="2" t="s">
        <v>26</v>
      </c>
      <c r="B51" s="14">
        <v>18</v>
      </c>
      <c r="C51" s="9">
        <v>0</v>
      </c>
      <c r="D51" s="9">
        <f t="shared" si="16"/>
        <v>0</v>
      </c>
      <c r="E51" s="9">
        <v>7</v>
      </c>
      <c r="F51" s="9">
        <f t="shared" si="17"/>
        <v>38.9</v>
      </c>
      <c r="G51" s="9">
        <v>11</v>
      </c>
      <c r="H51" s="9">
        <f t="shared" si="18"/>
        <v>61.1</v>
      </c>
      <c r="I51" s="9">
        <v>0</v>
      </c>
      <c r="J51" s="9">
        <f>ROUND(I51/B51,3)*100</f>
        <v>0</v>
      </c>
      <c r="K51" s="9">
        <f t="shared" si="12"/>
        <v>0.6</v>
      </c>
      <c r="L51" s="3">
        <v>0.52</v>
      </c>
    </row>
    <row r="52" spans="1:12" ht="15.75" customHeight="1">
      <c r="A52" s="7" t="s">
        <v>9</v>
      </c>
      <c r="B52" s="10">
        <f>SUM(B50:B51)</f>
        <v>39</v>
      </c>
      <c r="C52" s="10">
        <f>SUM(C50:C51)</f>
        <v>1</v>
      </c>
      <c r="D52" s="11">
        <f t="shared" si="16"/>
        <v>2.6</v>
      </c>
      <c r="E52" s="10">
        <f>SUM(E50:E51)</f>
        <v>13</v>
      </c>
      <c r="F52" s="11">
        <f t="shared" si="17"/>
        <v>33.300000000000004</v>
      </c>
      <c r="G52" s="10">
        <f>SUM(G50:G51)</f>
        <v>21</v>
      </c>
      <c r="H52" s="11">
        <f t="shared" si="18"/>
        <v>53.800000000000004</v>
      </c>
      <c r="I52" s="10">
        <f>SUM(I50:I51)</f>
        <v>4</v>
      </c>
      <c r="J52" s="11">
        <f>ROUND(I52/B52,3)*100</f>
        <v>10.299999999999999</v>
      </c>
      <c r="K52" s="11">
        <f t="shared" si="12"/>
        <v>0.57</v>
      </c>
      <c r="L52" s="3"/>
    </row>
    <row r="53" spans="1:12" ht="15.75" customHeight="1">
      <c r="A53" s="2" t="s">
        <v>46</v>
      </c>
      <c r="B53" s="15">
        <v>21</v>
      </c>
      <c r="C53" s="9">
        <v>9</v>
      </c>
      <c r="D53" s="9">
        <f t="shared" si="16"/>
        <v>42.9</v>
      </c>
      <c r="E53" s="9">
        <v>10</v>
      </c>
      <c r="F53" s="9">
        <f t="shared" si="17"/>
        <v>47.599999999999994</v>
      </c>
      <c r="G53" s="9">
        <v>2</v>
      </c>
      <c r="H53" s="9">
        <f t="shared" si="18"/>
        <v>9.5</v>
      </c>
      <c r="I53" s="9">
        <v>0</v>
      </c>
      <c r="J53" s="9">
        <f t="shared" si="11"/>
        <v>0</v>
      </c>
      <c r="K53" s="9">
        <f t="shared" si="12"/>
        <v>0.83</v>
      </c>
      <c r="L53" s="2">
        <v>0.72</v>
      </c>
    </row>
    <row r="54" spans="1:12" ht="15.75" customHeight="1">
      <c r="A54" s="2" t="s">
        <v>47</v>
      </c>
      <c r="B54" s="9">
        <v>18</v>
      </c>
      <c r="C54" s="9">
        <v>2</v>
      </c>
      <c r="D54" s="9">
        <f t="shared" si="16"/>
        <v>11.1</v>
      </c>
      <c r="E54" s="9">
        <v>8</v>
      </c>
      <c r="F54" s="9">
        <f t="shared" si="17"/>
        <v>44.4</v>
      </c>
      <c r="G54" s="9">
        <v>8</v>
      </c>
      <c r="H54" s="9">
        <f t="shared" si="18"/>
        <v>44.4</v>
      </c>
      <c r="I54" s="9">
        <v>0</v>
      </c>
      <c r="J54" s="9">
        <f t="shared" si="11"/>
        <v>0</v>
      </c>
      <c r="K54" s="9">
        <f t="shared" si="12"/>
        <v>0.67</v>
      </c>
      <c r="L54" s="2">
        <v>0.69</v>
      </c>
    </row>
    <row r="55" spans="1:12" ht="15.75" customHeight="1">
      <c r="A55" s="7" t="s">
        <v>9</v>
      </c>
      <c r="B55" s="10">
        <f>SUM(B53:B54)</f>
        <v>39</v>
      </c>
      <c r="C55" s="10">
        <f>SUM(C53:C54)</f>
        <v>11</v>
      </c>
      <c r="D55" s="11">
        <f t="shared" si="16"/>
        <v>28.199999999999996</v>
      </c>
      <c r="E55" s="10">
        <f>SUM(E53:E54)</f>
        <v>18</v>
      </c>
      <c r="F55" s="11">
        <f t="shared" si="17"/>
        <v>46.2</v>
      </c>
      <c r="G55" s="10">
        <f>SUM(G53:G54)</f>
        <v>10</v>
      </c>
      <c r="H55" s="11">
        <f t="shared" si="18"/>
        <v>25.6</v>
      </c>
      <c r="I55" s="10">
        <f>SUM(I53:I54)</f>
        <v>0</v>
      </c>
      <c r="J55" s="11">
        <f t="shared" si="11"/>
        <v>0</v>
      </c>
      <c r="K55" s="11">
        <f t="shared" si="12"/>
        <v>0.76</v>
      </c>
      <c r="L55" s="3"/>
    </row>
    <row r="56" spans="1:12" ht="15.75" customHeight="1">
      <c r="A56" s="4" t="s">
        <v>25</v>
      </c>
      <c r="B56" s="14">
        <v>14</v>
      </c>
      <c r="C56" s="9">
        <v>0</v>
      </c>
      <c r="D56" s="9">
        <f t="shared" si="16"/>
        <v>0</v>
      </c>
      <c r="E56" s="9">
        <v>4</v>
      </c>
      <c r="F56" s="9">
        <f t="shared" si="17"/>
        <v>28.599999999999998</v>
      </c>
      <c r="G56" s="9">
        <v>7</v>
      </c>
      <c r="H56" s="9">
        <f t="shared" si="18"/>
        <v>50</v>
      </c>
      <c r="I56" s="9">
        <v>3</v>
      </c>
      <c r="J56" s="9">
        <f t="shared" si="11"/>
        <v>21.4</v>
      </c>
      <c r="K56" s="9">
        <f t="shared" si="12"/>
        <v>0.52</v>
      </c>
      <c r="L56" s="2">
        <v>0.48</v>
      </c>
    </row>
    <row r="57" spans="1:12" ht="15.75" customHeight="1">
      <c r="A57" s="4" t="s">
        <v>17</v>
      </c>
      <c r="B57" s="14">
        <v>11</v>
      </c>
      <c r="C57" s="9">
        <v>0</v>
      </c>
      <c r="D57" s="9">
        <f t="shared" si="16"/>
        <v>0</v>
      </c>
      <c r="E57" s="9">
        <v>2</v>
      </c>
      <c r="F57" s="9">
        <f t="shared" si="17"/>
        <v>18.2</v>
      </c>
      <c r="G57" s="9">
        <v>5</v>
      </c>
      <c r="H57" s="9">
        <f t="shared" si="18"/>
        <v>45.5</v>
      </c>
      <c r="I57" s="9">
        <v>4</v>
      </c>
      <c r="J57" s="9">
        <f t="shared" si="11"/>
        <v>36.4</v>
      </c>
      <c r="K57" s="9">
        <f t="shared" si="12"/>
        <v>0.45</v>
      </c>
      <c r="L57" s="2">
        <v>0.65</v>
      </c>
    </row>
    <row r="58" spans="1:12" ht="15.75" customHeight="1">
      <c r="A58" s="4" t="s">
        <v>22</v>
      </c>
      <c r="B58" s="14">
        <v>13</v>
      </c>
      <c r="C58" s="9">
        <v>0</v>
      </c>
      <c r="D58" s="9">
        <f t="shared" si="16"/>
        <v>0</v>
      </c>
      <c r="E58" s="9">
        <v>2</v>
      </c>
      <c r="F58" s="9">
        <f t="shared" si="17"/>
        <v>15.4</v>
      </c>
      <c r="G58" s="9">
        <v>8</v>
      </c>
      <c r="H58" s="9">
        <f t="shared" si="18"/>
        <v>61.5</v>
      </c>
      <c r="I58" s="9">
        <v>3</v>
      </c>
      <c r="J58" s="9">
        <f t="shared" si="11"/>
        <v>23.1</v>
      </c>
      <c r="K58" s="9">
        <f t="shared" si="12"/>
        <v>0.48</v>
      </c>
      <c r="L58" s="2">
        <v>0.58</v>
      </c>
    </row>
    <row r="59" spans="1:12" ht="15.75" customHeight="1">
      <c r="A59" s="4" t="s">
        <v>73</v>
      </c>
      <c r="B59" s="14">
        <v>13</v>
      </c>
      <c r="C59" s="9">
        <v>1</v>
      </c>
      <c r="D59" s="9">
        <f t="shared" si="16"/>
        <v>7.7</v>
      </c>
      <c r="E59" s="9">
        <v>5</v>
      </c>
      <c r="F59" s="9">
        <f t="shared" si="17"/>
        <v>38.5</v>
      </c>
      <c r="G59" s="9">
        <v>4</v>
      </c>
      <c r="H59" s="9">
        <f t="shared" si="18"/>
        <v>30.8</v>
      </c>
      <c r="I59" s="9">
        <v>3</v>
      </c>
      <c r="J59" s="9">
        <f t="shared" si="11"/>
        <v>23.1</v>
      </c>
      <c r="K59" s="9">
        <f t="shared" si="12"/>
        <v>0.58</v>
      </c>
      <c r="L59" s="2">
        <v>0.61</v>
      </c>
    </row>
    <row r="60" spans="1:12" ht="15.75" customHeight="1">
      <c r="A60" s="4" t="s">
        <v>18</v>
      </c>
      <c r="B60" s="14">
        <v>9</v>
      </c>
      <c r="C60" s="9">
        <v>0</v>
      </c>
      <c r="D60" s="9">
        <f t="shared" si="16"/>
        <v>0</v>
      </c>
      <c r="E60" s="9">
        <v>3</v>
      </c>
      <c r="F60" s="9">
        <f t="shared" si="17"/>
        <v>33.300000000000004</v>
      </c>
      <c r="G60" s="9">
        <v>6</v>
      </c>
      <c r="H60" s="9">
        <f t="shared" si="18"/>
        <v>66.7</v>
      </c>
      <c r="I60" s="9">
        <v>0</v>
      </c>
      <c r="J60" s="9">
        <f t="shared" si="11"/>
        <v>0</v>
      </c>
      <c r="K60" s="9">
        <f t="shared" si="12"/>
        <v>0.58</v>
      </c>
      <c r="L60" s="2">
        <v>0.6</v>
      </c>
    </row>
    <row r="61" spans="1:12" ht="15.75" customHeight="1">
      <c r="A61" s="7" t="s">
        <v>9</v>
      </c>
      <c r="B61" s="10">
        <f>SUM(B56:B60)</f>
        <v>60</v>
      </c>
      <c r="C61" s="10">
        <f>SUM(C56:C60)</f>
        <v>1</v>
      </c>
      <c r="D61" s="11">
        <f t="shared" si="16"/>
        <v>1.7000000000000002</v>
      </c>
      <c r="E61" s="10">
        <f>SUM(E56:E60)</f>
        <v>16</v>
      </c>
      <c r="F61" s="11">
        <f t="shared" si="17"/>
        <v>26.700000000000003</v>
      </c>
      <c r="G61" s="10">
        <f>SUM(G56:G60)</f>
        <v>30</v>
      </c>
      <c r="H61" s="11">
        <f t="shared" si="18"/>
        <v>50</v>
      </c>
      <c r="I61" s="10">
        <f>SUM(I56:I60)</f>
        <v>13</v>
      </c>
      <c r="J61" s="11">
        <f t="shared" si="11"/>
        <v>21.7</v>
      </c>
      <c r="K61" s="11">
        <f t="shared" si="12"/>
        <v>0.52</v>
      </c>
      <c r="L61" s="3"/>
    </row>
    <row r="62" spans="1:12" ht="15.75" customHeight="1">
      <c r="A62" s="4" t="s">
        <v>23</v>
      </c>
      <c r="B62" s="14">
        <v>14</v>
      </c>
      <c r="C62" s="9">
        <v>0</v>
      </c>
      <c r="D62" s="9">
        <f aca="true" t="shared" si="19" ref="D62:D67">ROUND(C62/B62,3)*100</f>
        <v>0</v>
      </c>
      <c r="E62" s="9">
        <v>4</v>
      </c>
      <c r="F62" s="9">
        <f aca="true" t="shared" si="20" ref="F62:F67">ROUND(E62/B62,3)*100</f>
        <v>28.599999999999998</v>
      </c>
      <c r="G62" s="9">
        <v>7</v>
      </c>
      <c r="H62" s="9">
        <f aca="true" t="shared" si="21" ref="H62:H67">ROUND(G62/B62,3)*100</f>
        <v>50</v>
      </c>
      <c r="I62" s="9">
        <v>3</v>
      </c>
      <c r="J62" s="9">
        <f aca="true" t="shared" si="22" ref="J62:J67">ROUND(I62/B62,3)*100</f>
        <v>21.4</v>
      </c>
      <c r="K62" s="9">
        <f aca="true" t="shared" si="23" ref="K62:K67">ROUND(((C62*4+E62*3+G62*2+I62)/(B62*4)),2)</f>
        <v>0.52</v>
      </c>
      <c r="L62" s="2">
        <v>0.5</v>
      </c>
    </row>
    <row r="63" spans="1:12" ht="15.75" customHeight="1">
      <c r="A63" s="4" t="s">
        <v>19</v>
      </c>
      <c r="B63" s="14">
        <v>11</v>
      </c>
      <c r="C63" s="9">
        <v>0</v>
      </c>
      <c r="D63" s="9">
        <f t="shared" si="19"/>
        <v>0</v>
      </c>
      <c r="E63" s="9">
        <v>1</v>
      </c>
      <c r="F63" s="9">
        <f t="shared" si="20"/>
        <v>9.1</v>
      </c>
      <c r="G63" s="9">
        <v>6</v>
      </c>
      <c r="H63" s="9">
        <f t="shared" si="21"/>
        <v>54.50000000000001</v>
      </c>
      <c r="I63" s="9">
        <v>4</v>
      </c>
      <c r="J63" s="9">
        <f t="shared" si="22"/>
        <v>36.4</v>
      </c>
      <c r="K63" s="9">
        <f t="shared" si="23"/>
        <v>0.43</v>
      </c>
      <c r="L63" s="2">
        <v>0.69</v>
      </c>
    </row>
    <row r="64" spans="1:12" ht="15.75" customHeight="1">
      <c r="A64" s="4" t="s">
        <v>24</v>
      </c>
      <c r="B64" s="14">
        <v>13</v>
      </c>
      <c r="C64" s="9">
        <v>0</v>
      </c>
      <c r="D64" s="9">
        <f t="shared" si="19"/>
        <v>0</v>
      </c>
      <c r="E64" s="9">
        <v>4</v>
      </c>
      <c r="F64" s="9">
        <f t="shared" si="20"/>
        <v>30.8</v>
      </c>
      <c r="G64" s="9">
        <v>7</v>
      </c>
      <c r="H64" s="9">
        <f t="shared" si="21"/>
        <v>53.800000000000004</v>
      </c>
      <c r="I64" s="9">
        <v>2</v>
      </c>
      <c r="J64" s="9">
        <f t="shared" si="22"/>
        <v>15.4</v>
      </c>
      <c r="K64" s="9">
        <f t="shared" si="23"/>
        <v>0.54</v>
      </c>
      <c r="L64" s="2">
        <v>0.54</v>
      </c>
    </row>
    <row r="65" spans="1:12" ht="15.75" customHeight="1">
      <c r="A65" s="4" t="s">
        <v>74</v>
      </c>
      <c r="B65" s="14">
        <v>13</v>
      </c>
      <c r="C65" s="9">
        <v>0</v>
      </c>
      <c r="D65" s="9">
        <f t="shared" si="19"/>
        <v>0</v>
      </c>
      <c r="E65" s="9">
        <v>5</v>
      </c>
      <c r="F65" s="9">
        <f t="shared" si="20"/>
        <v>38.5</v>
      </c>
      <c r="G65" s="9">
        <v>7</v>
      </c>
      <c r="H65" s="9">
        <f t="shared" si="21"/>
        <v>53.800000000000004</v>
      </c>
      <c r="I65" s="9">
        <v>1</v>
      </c>
      <c r="J65" s="9">
        <f t="shared" si="22"/>
        <v>7.7</v>
      </c>
      <c r="K65" s="9">
        <f t="shared" si="23"/>
        <v>0.58</v>
      </c>
      <c r="L65" s="2">
        <v>0.64</v>
      </c>
    </row>
    <row r="66" spans="1:12" ht="15.75" customHeight="1">
      <c r="A66" s="4" t="s">
        <v>20</v>
      </c>
      <c r="B66" s="14">
        <v>9</v>
      </c>
      <c r="C66" s="9">
        <v>0</v>
      </c>
      <c r="D66" s="9">
        <f t="shared" si="19"/>
        <v>0</v>
      </c>
      <c r="E66" s="9">
        <v>3</v>
      </c>
      <c r="F66" s="9">
        <f t="shared" si="20"/>
        <v>33.300000000000004</v>
      </c>
      <c r="G66" s="9">
        <v>6</v>
      </c>
      <c r="H66" s="9">
        <f t="shared" si="21"/>
        <v>66.7</v>
      </c>
      <c r="I66" s="9">
        <v>0</v>
      </c>
      <c r="J66" s="9">
        <f t="shared" si="22"/>
        <v>0</v>
      </c>
      <c r="K66" s="9">
        <f t="shared" si="23"/>
        <v>0.58</v>
      </c>
      <c r="L66" s="2">
        <v>0.6</v>
      </c>
    </row>
    <row r="67" spans="1:12" ht="15.75" customHeight="1">
      <c r="A67" s="7" t="s">
        <v>9</v>
      </c>
      <c r="B67" s="10">
        <f>SUM(B62:B66)</f>
        <v>60</v>
      </c>
      <c r="C67" s="10">
        <f>SUM(C62:C66)</f>
        <v>0</v>
      </c>
      <c r="D67" s="11">
        <f t="shared" si="19"/>
        <v>0</v>
      </c>
      <c r="E67" s="10">
        <f>SUM(E62:E66)</f>
        <v>17</v>
      </c>
      <c r="F67" s="11">
        <f t="shared" si="20"/>
        <v>28.299999999999997</v>
      </c>
      <c r="G67" s="10">
        <f>SUM(G62:G66)</f>
        <v>33</v>
      </c>
      <c r="H67" s="11">
        <f t="shared" si="21"/>
        <v>55.00000000000001</v>
      </c>
      <c r="I67" s="10">
        <f>SUM(I62:I66)</f>
        <v>10</v>
      </c>
      <c r="J67" s="11">
        <f t="shared" si="22"/>
        <v>16.7</v>
      </c>
      <c r="K67" s="11">
        <f t="shared" si="23"/>
        <v>0.53</v>
      </c>
      <c r="L67" s="3"/>
    </row>
    <row r="68" spans="1:12" ht="15.75" customHeight="1">
      <c r="A68" s="2" t="s">
        <v>83</v>
      </c>
      <c r="B68" s="9">
        <v>18</v>
      </c>
      <c r="C68" s="9">
        <v>0</v>
      </c>
      <c r="D68" s="9">
        <f aca="true" t="shared" si="24" ref="D68:D83">ROUND(C68/B68,3)*100</f>
        <v>0</v>
      </c>
      <c r="E68" s="9">
        <v>6</v>
      </c>
      <c r="F68" s="9">
        <f aca="true" t="shared" si="25" ref="F68:F83">ROUND(E68/B68,3)*100</f>
        <v>33.300000000000004</v>
      </c>
      <c r="G68" s="9">
        <v>12</v>
      </c>
      <c r="H68" s="9">
        <f aca="true" t="shared" si="26" ref="H68:H83">ROUND(G68/B68,3)*100</f>
        <v>66.7</v>
      </c>
      <c r="I68" s="9">
        <v>0</v>
      </c>
      <c r="J68" s="9">
        <f aca="true" t="shared" si="27" ref="J68:J83">ROUND(I68/B68,3)*100</f>
        <v>0</v>
      </c>
      <c r="K68" s="9">
        <f aca="true" t="shared" si="28" ref="K68:K84">ROUND(((C68*4+E68*3+G68*2+I68)/(B68*4)),2)</f>
        <v>0.58</v>
      </c>
      <c r="L68" s="2">
        <v>0.65</v>
      </c>
    </row>
    <row r="69" spans="1:12" ht="15.75" customHeight="1">
      <c r="A69" s="2" t="s">
        <v>84</v>
      </c>
      <c r="B69" s="9">
        <v>14</v>
      </c>
      <c r="C69" s="9">
        <v>0</v>
      </c>
      <c r="D69" s="9">
        <f t="shared" si="24"/>
        <v>0</v>
      </c>
      <c r="E69" s="9">
        <v>4</v>
      </c>
      <c r="F69" s="9">
        <f t="shared" si="25"/>
        <v>28.599999999999998</v>
      </c>
      <c r="G69" s="9">
        <v>10</v>
      </c>
      <c r="H69" s="9">
        <f t="shared" si="26"/>
        <v>71.39999999999999</v>
      </c>
      <c r="I69" s="9">
        <v>0</v>
      </c>
      <c r="J69" s="9">
        <f t="shared" si="27"/>
        <v>0</v>
      </c>
      <c r="K69" s="9">
        <f t="shared" si="28"/>
        <v>0.57</v>
      </c>
      <c r="L69" s="2">
        <v>0.56</v>
      </c>
    </row>
    <row r="70" spans="1:12" ht="15.75" customHeight="1">
      <c r="A70" s="2" t="s">
        <v>85</v>
      </c>
      <c r="B70" s="9">
        <v>11</v>
      </c>
      <c r="C70" s="9">
        <v>0</v>
      </c>
      <c r="D70" s="9">
        <f t="shared" si="24"/>
        <v>0</v>
      </c>
      <c r="E70" s="9">
        <v>2</v>
      </c>
      <c r="F70" s="9">
        <f t="shared" si="25"/>
        <v>18.2</v>
      </c>
      <c r="G70" s="9">
        <v>9</v>
      </c>
      <c r="H70" s="9">
        <f t="shared" si="26"/>
        <v>81.8</v>
      </c>
      <c r="I70" s="9">
        <v>0</v>
      </c>
      <c r="J70" s="9">
        <f t="shared" si="27"/>
        <v>0</v>
      </c>
      <c r="K70" s="9">
        <f t="shared" si="28"/>
        <v>0.55</v>
      </c>
      <c r="L70" s="2">
        <v>0.65</v>
      </c>
    </row>
    <row r="71" spans="1:12" ht="15.75" customHeight="1">
      <c r="A71" s="2" t="s">
        <v>86</v>
      </c>
      <c r="B71" s="9">
        <v>13</v>
      </c>
      <c r="C71" s="9">
        <v>0</v>
      </c>
      <c r="D71" s="9">
        <f t="shared" si="24"/>
        <v>0</v>
      </c>
      <c r="E71" s="9">
        <v>2</v>
      </c>
      <c r="F71" s="9">
        <f t="shared" si="25"/>
        <v>15.4</v>
      </c>
      <c r="G71" s="9">
        <v>11</v>
      </c>
      <c r="H71" s="9">
        <f t="shared" si="26"/>
        <v>84.6</v>
      </c>
      <c r="I71" s="9">
        <v>0</v>
      </c>
      <c r="J71" s="9">
        <f t="shared" si="27"/>
        <v>0</v>
      </c>
      <c r="K71" s="9">
        <f t="shared" si="28"/>
        <v>0.54</v>
      </c>
      <c r="L71" s="2">
        <v>0.58</v>
      </c>
    </row>
    <row r="72" spans="1:12" ht="15.75" customHeight="1">
      <c r="A72" s="2" t="s">
        <v>87</v>
      </c>
      <c r="B72" s="9">
        <v>13</v>
      </c>
      <c r="C72" s="9">
        <v>0</v>
      </c>
      <c r="D72" s="9">
        <f t="shared" si="24"/>
        <v>0</v>
      </c>
      <c r="E72" s="9">
        <v>10</v>
      </c>
      <c r="F72" s="9">
        <f t="shared" si="25"/>
        <v>76.9</v>
      </c>
      <c r="G72" s="9">
        <v>3</v>
      </c>
      <c r="H72" s="9">
        <f t="shared" si="26"/>
        <v>23.1</v>
      </c>
      <c r="I72" s="9">
        <v>0</v>
      </c>
      <c r="J72" s="9">
        <f t="shared" si="27"/>
        <v>0</v>
      </c>
      <c r="K72" s="9">
        <f t="shared" si="28"/>
        <v>0.69</v>
      </c>
      <c r="L72" s="2">
        <v>0.67</v>
      </c>
    </row>
    <row r="73" spans="1:12" ht="15.75" customHeight="1">
      <c r="A73" s="7" t="s">
        <v>9</v>
      </c>
      <c r="B73" s="10">
        <f>SUM(B68:B72)</f>
        <v>69</v>
      </c>
      <c r="C73" s="10">
        <f>SUM(C68:C72)</f>
        <v>0</v>
      </c>
      <c r="D73" s="11">
        <f t="shared" si="24"/>
        <v>0</v>
      </c>
      <c r="E73" s="10">
        <f>SUM(E68:E72)</f>
        <v>24</v>
      </c>
      <c r="F73" s="11">
        <f>ROUND(E73/B73,3)*100</f>
        <v>34.8</v>
      </c>
      <c r="G73" s="10">
        <f>SUM(G68:G72)</f>
        <v>45</v>
      </c>
      <c r="H73" s="11">
        <f t="shared" si="26"/>
        <v>65.2</v>
      </c>
      <c r="I73" s="10">
        <f>SUM(I68:I72)</f>
        <v>0</v>
      </c>
      <c r="J73" s="11">
        <f t="shared" si="27"/>
        <v>0</v>
      </c>
      <c r="K73" s="11">
        <f t="shared" si="28"/>
        <v>0.59</v>
      </c>
      <c r="L73" s="3"/>
    </row>
    <row r="74" spans="1:12" ht="15.75" customHeight="1">
      <c r="A74" s="2" t="s">
        <v>114</v>
      </c>
      <c r="B74" s="9">
        <v>13</v>
      </c>
      <c r="C74" s="9">
        <v>0</v>
      </c>
      <c r="D74" s="9">
        <f t="shared" si="24"/>
        <v>0</v>
      </c>
      <c r="E74" s="9">
        <v>11</v>
      </c>
      <c r="F74" s="9">
        <f>ROUND(E74/B74,3)*100</f>
        <v>84.6</v>
      </c>
      <c r="G74" s="9">
        <v>2</v>
      </c>
      <c r="H74" s="9">
        <f t="shared" si="26"/>
        <v>15.4</v>
      </c>
      <c r="I74" s="9">
        <v>0</v>
      </c>
      <c r="J74" s="9">
        <f t="shared" si="27"/>
        <v>0</v>
      </c>
      <c r="K74" s="9">
        <f t="shared" si="28"/>
        <v>0.71</v>
      </c>
      <c r="L74" s="2">
        <v>0.75</v>
      </c>
    </row>
    <row r="75" spans="1:12" ht="15.75" customHeight="1">
      <c r="A75" s="2" t="s">
        <v>115</v>
      </c>
      <c r="B75" s="9">
        <v>9</v>
      </c>
      <c r="C75" s="9">
        <v>0</v>
      </c>
      <c r="D75" s="9">
        <f t="shared" si="24"/>
        <v>0</v>
      </c>
      <c r="E75" s="9">
        <v>8</v>
      </c>
      <c r="F75" s="9">
        <f t="shared" si="25"/>
        <v>88.9</v>
      </c>
      <c r="G75" s="9">
        <v>1</v>
      </c>
      <c r="H75" s="9">
        <f t="shared" si="26"/>
        <v>11.1</v>
      </c>
      <c r="I75" s="9">
        <v>0</v>
      </c>
      <c r="J75" s="9">
        <f t="shared" si="27"/>
        <v>0</v>
      </c>
      <c r="K75" s="9">
        <f t="shared" si="28"/>
        <v>0.72</v>
      </c>
      <c r="L75" s="2">
        <v>0.75</v>
      </c>
    </row>
    <row r="76" spans="1:12" ht="15.75" customHeight="1">
      <c r="A76" s="7" t="s">
        <v>9</v>
      </c>
      <c r="B76" s="10">
        <f>SUM(B74:B75)</f>
        <v>22</v>
      </c>
      <c r="C76" s="10">
        <f>SUM(C74:C75)</f>
        <v>0</v>
      </c>
      <c r="D76" s="11">
        <f t="shared" si="24"/>
        <v>0</v>
      </c>
      <c r="E76" s="10">
        <f>SUM(E74:E75)</f>
        <v>19</v>
      </c>
      <c r="F76" s="11">
        <f t="shared" si="25"/>
        <v>86.4</v>
      </c>
      <c r="G76" s="10">
        <f>SUM(G74:G75)</f>
        <v>3</v>
      </c>
      <c r="H76" s="11">
        <f t="shared" si="26"/>
        <v>13.600000000000001</v>
      </c>
      <c r="I76" s="10">
        <f>SUM(I74:I75)</f>
        <v>0</v>
      </c>
      <c r="J76" s="11">
        <f t="shared" si="27"/>
        <v>0</v>
      </c>
      <c r="K76" s="11">
        <f t="shared" si="28"/>
        <v>0.72</v>
      </c>
      <c r="L76" s="2">
        <v>0.75</v>
      </c>
    </row>
    <row r="77" spans="1:12" ht="15.75" customHeight="1">
      <c r="A77" s="2" t="s">
        <v>40</v>
      </c>
      <c r="B77" s="15">
        <v>21</v>
      </c>
      <c r="C77" s="9">
        <v>0</v>
      </c>
      <c r="D77" s="9">
        <f t="shared" si="24"/>
        <v>0</v>
      </c>
      <c r="E77" s="9">
        <v>8</v>
      </c>
      <c r="F77" s="9">
        <f t="shared" si="25"/>
        <v>38.1</v>
      </c>
      <c r="G77" s="9">
        <v>12</v>
      </c>
      <c r="H77" s="9">
        <f t="shared" si="26"/>
        <v>57.099999999999994</v>
      </c>
      <c r="I77" s="9">
        <v>1</v>
      </c>
      <c r="J77" s="9">
        <f>ROUND(I77/B77,3)*100</f>
        <v>4.8</v>
      </c>
      <c r="K77" s="9">
        <f t="shared" si="28"/>
        <v>0.58</v>
      </c>
      <c r="L77" s="2">
        <v>0.65</v>
      </c>
    </row>
    <row r="78" spans="1:12" ht="15.75" customHeight="1">
      <c r="A78" s="2" t="s">
        <v>146</v>
      </c>
      <c r="B78" s="15">
        <v>18</v>
      </c>
      <c r="C78" s="9">
        <v>0</v>
      </c>
      <c r="D78" s="9">
        <f t="shared" si="24"/>
        <v>0</v>
      </c>
      <c r="E78" s="9">
        <v>2</v>
      </c>
      <c r="F78" s="9">
        <f t="shared" si="25"/>
        <v>11.1</v>
      </c>
      <c r="G78" s="9">
        <v>16</v>
      </c>
      <c r="H78" s="9">
        <f t="shared" si="26"/>
        <v>88.9</v>
      </c>
      <c r="I78" s="9">
        <v>0</v>
      </c>
      <c r="J78" s="9">
        <f t="shared" si="27"/>
        <v>0</v>
      </c>
      <c r="K78" s="9">
        <f t="shared" si="28"/>
        <v>0.53</v>
      </c>
      <c r="L78" s="2">
        <v>0.5</v>
      </c>
    </row>
    <row r="79" spans="1:12" ht="15.75" customHeight="1">
      <c r="A79" s="2" t="s">
        <v>41</v>
      </c>
      <c r="B79" s="15">
        <v>14</v>
      </c>
      <c r="C79" s="9">
        <v>0</v>
      </c>
      <c r="D79" s="9">
        <f t="shared" si="24"/>
        <v>0</v>
      </c>
      <c r="E79" s="9">
        <v>4</v>
      </c>
      <c r="F79" s="9">
        <f t="shared" si="25"/>
        <v>28.599999999999998</v>
      </c>
      <c r="G79" s="9">
        <v>10</v>
      </c>
      <c r="H79" s="9">
        <f t="shared" si="26"/>
        <v>71.39999999999999</v>
      </c>
      <c r="I79" s="9">
        <v>0</v>
      </c>
      <c r="J79" s="9">
        <f t="shared" si="27"/>
        <v>0</v>
      </c>
      <c r="K79" s="9">
        <f t="shared" si="28"/>
        <v>0.57</v>
      </c>
      <c r="L79" s="2">
        <v>0.56</v>
      </c>
    </row>
    <row r="80" spans="1:12" ht="15.75" customHeight="1">
      <c r="A80" s="2" t="s">
        <v>42</v>
      </c>
      <c r="B80" s="15">
        <v>11</v>
      </c>
      <c r="C80" s="9">
        <v>0</v>
      </c>
      <c r="D80" s="9">
        <f t="shared" si="24"/>
        <v>0</v>
      </c>
      <c r="E80" s="9">
        <v>2</v>
      </c>
      <c r="F80" s="9">
        <f t="shared" si="25"/>
        <v>18.2</v>
      </c>
      <c r="G80" s="9">
        <v>9</v>
      </c>
      <c r="H80" s="9">
        <f t="shared" si="26"/>
        <v>81.8</v>
      </c>
      <c r="I80" s="9">
        <v>0</v>
      </c>
      <c r="J80" s="9">
        <f t="shared" si="27"/>
        <v>0</v>
      </c>
      <c r="K80" s="9">
        <f t="shared" si="28"/>
        <v>0.55</v>
      </c>
      <c r="L80" s="2">
        <v>0.64</v>
      </c>
    </row>
    <row r="81" spans="1:12" ht="15.75" customHeight="1">
      <c r="A81" s="2" t="s">
        <v>43</v>
      </c>
      <c r="B81" s="15">
        <v>13</v>
      </c>
      <c r="C81" s="9">
        <v>0</v>
      </c>
      <c r="D81" s="9">
        <f t="shared" si="24"/>
        <v>0</v>
      </c>
      <c r="E81" s="9">
        <v>3</v>
      </c>
      <c r="F81" s="9">
        <f t="shared" si="25"/>
        <v>23.1</v>
      </c>
      <c r="G81" s="9">
        <v>10</v>
      </c>
      <c r="H81" s="9">
        <f t="shared" si="26"/>
        <v>76.9</v>
      </c>
      <c r="I81" s="9">
        <v>0</v>
      </c>
      <c r="J81" s="9">
        <f t="shared" si="27"/>
        <v>0</v>
      </c>
      <c r="K81" s="9">
        <f t="shared" si="28"/>
        <v>0.56</v>
      </c>
      <c r="L81" s="2">
        <v>0.61</v>
      </c>
    </row>
    <row r="82" spans="1:12" ht="15.75" customHeight="1">
      <c r="A82" s="2" t="s">
        <v>44</v>
      </c>
      <c r="B82" s="15">
        <v>13</v>
      </c>
      <c r="C82" s="9">
        <v>0</v>
      </c>
      <c r="D82" s="9">
        <f t="shared" si="24"/>
        <v>0</v>
      </c>
      <c r="E82" s="9">
        <v>9</v>
      </c>
      <c r="F82" s="9">
        <f t="shared" si="25"/>
        <v>69.19999999999999</v>
      </c>
      <c r="G82" s="9">
        <v>4</v>
      </c>
      <c r="H82" s="9">
        <f t="shared" si="26"/>
        <v>30.8</v>
      </c>
      <c r="I82" s="9">
        <v>0</v>
      </c>
      <c r="J82" s="9">
        <f t="shared" si="27"/>
        <v>0</v>
      </c>
      <c r="K82" s="9">
        <f t="shared" si="28"/>
        <v>0.67</v>
      </c>
      <c r="L82" s="2">
        <v>0.58</v>
      </c>
    </row>
    <row r="83" spans="1:12" ht="15.75" customHeight="1">
      <c r="A83" s="2" t="s">
        <v>45</v>
      </c>
      <c r="B83" s="15">
        <v>9</v>
      </c>
      <c r="C83" s="9">
        <v>0</v>
      </c>
      <c r="D83" s="9">
        <f t="shared" si="24"/>
        <v>0</v>
      </c>
      <c r="E83" s="9">
        <v>4</v>
      </c>
      <c r="F83" s="9">
        <f t="shared" si="25"/>
        <v>44.4</v>
      </c>
      <c r="G83" s="9">
        <v>5</v>
      </c>
      <c r="H83" s="9">
        <f t="shared" si="26"/>
        <v>55.60000000000001</v>
      </c>
      <c r="I83" s="9">
        <v>0</v>
      </c>
      <c r="J83" s="9">
        <f t="shared" si="27"/>
        <v>0</v>
      </c>
      <c r="K83" s="9">
        <f t="shared" si="28"/>
        <v>0.61</v>
      </c>
      <c r="L83" s="2">
        <v>0.6</v>
      </c>
    </row>
    <row r="84" spans="1:12" ht="15.75" customHeight="1">
      <c r="A84" s="7" t="s">
        <v>9</v>
      </c>
      <c r="B84" s="10">
        <f>SUM(B77:B83)</f>
        <v>99</v>
      </c>
      <c r="C84" s="10">
        <f>SUM(C77:C83)</f>
        <v>0</v>
      </c>
      <c r="D84" s="11">
        <f aca="true" t="shared" si="29" ref="D84:D95">ROUND(C84/B84,3)*100</f>
        <v>0</v>
      </c>
      <c r="E84" s="10">
        <f>SUM(E77:E83)</f>
        <v>32</v>
      </c>
      <c r="F84" s="11">
        <f aca="true" t="shared" si="30" ref="F84:F95">ROUND(E84/B84,3)*100</f>
        <v>32.300000000000004</v>
      </c>
      <c r="G84" s="10">
        <f>SUM(G77:G83)</f>
        <v>66</v>
      </c>
      <c r="H84" s="11">
        <f aca="true" t="shared" si="31" ref="H84:H89">ROUND(G84/B84,3)*100</f>
        <v>66.7</v>
      </c>
      <c r="I84" s="10">
        <f>SUM(I77:I83)</f>
        <v>1</v>
      </c>
      <c r="J84" s="11">
        <f aca="true" t="shared" si="32" ref="J84:J95">ROUND(I84/B84,3)*100</f>
        <v>1</v>
      </c>
      <c r="K84" s="11">
        <f t="shared" si="28"/>
        <v>0.58</v>
      </c>
      <c r="L84" s="3">
        <v>0.6</v>
      </c>
    </row>
    <row r="85" spans="1:12" ht="15.75" customHeight="1">
      <c r="A85" s="2" t="s">
        <v>48</v>
      </c>
      <c r="B85" s="9">
        <v>14</v>
      </c>
      <c r="C85" s="9">
        <v>0</v>
      </c>
      <c r="D85" s="9">
        <f t="shared" si="29"/>
        <v>0</v>
      </c>
      <c r="E85" s="9">
        <v>3</v>
      </c>
      <c r="F85" s="9">
        <f t="shared" si="30"/>
        <v>21.4</v>
      </c>
      <c r="G85" s="9">
        <v>11</v>
      </c>
      <c r="H85" s="9">
        <f t="shared" si="31"/>
        <v>78.60000000000001</v>
      </c>
      <c r="I85" s="9">
        <v>0</v>
      </c>
      <c r="J85" s="9">
        <f t="shared" si="32"/>
        <v>0</v>
      </c>
      <c r="K85" s="9">
        <f aca="true" t="shared" si="33" ref="K85:K95">ROUND(((C85*4+E85*3+G85*2+I85)/(B85*4)),2)</f>
        <v>0.55</v>
      </c>
      <c r="L85" s="2">
        <v>0.58</v>
      </c>
    </row>
    <row r="86" spans="1:12" ht="15.75" customHeight="1">
      <c r="A86" s="2" t="s">
        <v>49</v>
      </c>
      <c r="B86" s="9">
        <v>11</v>
      </c>
      <c r="C86" s="9">
        <v>0</v>
      </c>
      <c r="D86" s="9">
        <f t="shared" si="29"/>
        <v>0</v>
      </c>
      <c r="E86" s="9">
        <v>2</v>
      </c>
      <c r="F86" s="9">
        <f t="shared" si="30"/>
        <v>18.2</v>
      </c>
      <c r="G86" s="9">
        <v>9</v>
      </c>
      <c r="H86" s="9">
        <f t="shared" si="31"/>
        <v>81.8</v>
      </c>
      <c r="I86" s="9">
        <v>0</v>
      </c>
      <c r="J86" s="9">
        <f t="shared" si="32"/>
        <v>0</v>
      </c>
      <c r="K86" s="9">
        <f t="shared" si="33"/>
        <v>0.55</v>
      </c>
      <c r="L86" s="2">
        <v>0.6</v>
      </c>
    </row>
    <row r="87" spans="1:12" ht="15.75" customHeight="1">
      <c r="A87" s="2" t="s">
        <v>50</v>
      </c>
      <c r="B87" s="9">
        <v>13</v>
      </c>
      <c r="C87" s="9">
        <v>0</v>
      </c>
      <c r="D87" s="9">
        <f t="shared" si="29"/>
        <v>0</v>
      </c>
      <c r="E87" s="9">
        <v>2</v>
      </c>
      <c r="F87" s="9">
        <f t="shared" si="30"/>
        <v>15.4</v>
      </c>
      <c r="G87" s="9">
        <v>10</v>
      </c>
      <c r="H87" s="9">
        <f t="shared" si="31"/>
        <v>76.9</v>
      </c>
      <c r="I87" s="9">
        <v>1</v>
      </c>
      <c r="J87" s="9">
        <f t="shared" si="32"/>
        <v>7.7</v>
      </c>
      <c r="K87" s="9">
        <f t="shared" si="33"/>
        <v>0.52</v>
      </c>
      <c r="L87" s="2">
        <v>0.69</v>
      </c>
    </row>
    <row r="88" spans="1:12" ht="15.75" customHeight="1">
      <c r="A88" s="2" t="s">
        <v>51</v>
      </c>
      <c r="B88" s="9">
        <v>13</v>
      </c>
      <c r="C88" s="9">
        <v>0</v>
      </c>
      <c r="D88" s="9">
        <f t="shared" si="29"/>
        <v>0</v>
      </c>
      <c r="E88" s="9">
        <v>7</v>
      </c>
      <c r="F88" s="9">
        <f t="shared" si="30"/>
        <v>53.800000000000004</v>
      </c>
      <c r="G88" s="9">
        <v>5</v>
      </c>
      <c r="H88" s="9">
        <f t="shared" si="31"/>
        <v>38.5</v>
      </c>
      <c r="I88" s="9">
        <v>1</v>
      </c>
      <c r="J88" s="9">
        <f t="shared" si="32"/>
        <v>7.7</v>
      </c>
      <c r="K88" s="9">
        <f t="shared" si="33"/>
        <v>0.62</v>
      </c>
      <c r="L88" s="2">
        <v>0.64</v>
      </c>
    </row>
    <row r="89" spans="1:12" ht="15.75" customHeight="1">
      <c r="A89" s="2" t="s">
        <v>52</v>
      </c>
      <c r="B89" s="9">
        <v>9</v>
      </c>
      <c r="C89" s="9">
        <v>0</v>
      </c>
      <c r="D89" s="9">
        <f t="shared" si="29"/>
        <v>0</v>
      </c>
      <c r="E89" s="9">
        <v>6</v>
      </c>
      <c r="F89" s="9">
        <f t="shared" si="30"/>
        <v>66.7</v>
      </c>
      <c r="G89" s="9">
        <v>3</v>
      </c>
      <c r="H89" s="9">
        <f t="shared" si="31"/>
        <v>33.300000000000004</v>
      </c>
      <c r="I89" s="9">
        <v>0</v>
      </c>
      <c r="J89" s="9">
        <f t="shared" si="32"/>
        <v>0</v>
      </c>
      <c r="K89" s="9">
        <f t="shared" si="33"/>
        <v>0.67</v>
      </c>
      <c r="L89" s="2">
        <v>0.65</v>
      </c>
    </row>
    <row r="90" spans="1:12" ht="15.75" customHeight="1">
      <c r="A90" s="7" t="s">
        <v>9</v>
      </c>
      <c r="B90" s="10">
        <f>SUM(B85:B89)</f>
        <v>60</v>
      </c>
      <c r="C90" s="10">
        <f>SUM(C85:C89)</f>
        <v>0</v>
      </c>
      <c r="D90" s="11">
        <f t="shared" si="29"/>
        <v>0</v>
      </c>
      <c r="E90" s="10">
        <f>SUM(E85:E89)</f>
        <v>20</v>
      </c>
      <c r="F90" s="11">
        <f t="shared" si="30"/>
        <v>33.300000000000004</v>
      </c>
      <c r="G90" s="10">
        <f>SUM(G85:G89)</f>
        <v>38</v>
      </c>
      <c r="H90" s="11">
        <f aca="true" t="shared" si="34" ref="H90:H95">ROUND(G90/B90,3)*100</f>
        <v>63.3</v>
      </c>
      <c r="I90" s="10">
        <f>SUM(I85:I89)</f>
        <v>2</v>
      </c>
      <c r="J90" s="11">
        <f t="shared" si="32"/>
        <v>3.3000000000000003</v>
      </c>
      <c r="K90" s="11">
        <f t="shared" si="33"/>
        <v>0.58</v>
      </c>
      <c r="L90" s="3">
        <v>0.63</v>
      </c>
    </row>
    <row r="91" spans="1:12" ht="15.75" customHeight="1">
      <c r="A91" s="2" t="s">
        <v>62</v>
      </c>
      <c r="B91" s="9">
        <v>11</v>
      </c>
      <c r="C91" s="9">
        <v>0</v>
      </c>
      <c r="D91" s="9">
        <f t="shared" si="29"/>
        <v>0</v>
      </c>
      <c r="E91" s="9">
        <v>4</v>
      </c>
      <c r="F91" s="9">
        <f t="shared" si="30"/>
        <v>36.4</v>
      </c>
      <c r="G91" s="9">
        <v>7</v>
      </c>
      <c r="H91" s="9">
        <f t="shared" si="34"/>
        <v>63.6</v>
      </c>
      <c r="I91" s="9">
        <v>0</v>
      </c>
      <c r="J91" s="9">
        <f t="shared" si="32"/>
        <v>0</v>
      </c>
      <c r="K91" s="9">
        <f t="shared" si="33"/>
        <v>0.59</v>
      </c>
      <c r="L91" s="2">
        <v>0.51</v>
      </c>
    </row>
    <row r="92" spans="1:12" ht="15.75" customHeight="1">
      <c r="A92" s="2" t="s">
        <v>54</v>
      </c>
      <c r="B92" s="9">
        <v>13</v>
      </c>
      <c r="C92" s="9">
        <v>0</v>
      </c>
      <c r="D92" s="9">
        <f t="shared" si="29"/>
        <v>0</v>
      </c>
      <c r="E92" s="9">
        <v>4</v>
      </c>
      <c r="F92" s="9">
        <f t="shared" si="30"/>
        <v>30.8</v>
      </c>
      <c r="G92" s="9">
        <v>9</v>
      </c>
      <c r="H92" s="9">
        <f t="shared" si="34"/>
        <v>69.19999999999999</v>
      </c>
      <c r="I92" s="9">
        <v>0</v>
      </c>
      <c r="J92" s="9">
        <f t="shared" si="32"/>
        <v>0</v>
      </c>
      <c r="K92" s="9">
        <f t="shared" si="33"/>
        <v>0.58</v>
      </c>
      <c r="L92" s="2" t="s">
        <v>144</v>
      </c>
    </row>
    <row r="93" spans="1:12" ht="15.75" customHeight="1">
      <c r="A93" s="7" t="s">
        <v>9</v>
      </c>
      <c r="B93" s="10">
        <f>SUM(B91:B92)</f>
        <v>24</v>
      </c>
      <c r="C93" s="10">
        <f>SUM(C91:C92)</f>
        <v>0</v>
      </c>
      <c r="D93" s="11">
        <f t="shared" si="29"/>
        <v>0</v>
      </c>
      <c r="E93" s="10">
        <f>SUM(E91:E92)</f>
        <v>8</v>
      </c>
      <c r="F93" s="11">
        <f t="shared" si="30"/>
        <v>33.300000000000004</v>
      </c>
      <c r="G93" s="10">
        <f>SUM(G91:G92)</f>
        <v>16</v>
      </c>
      <c r="H93" s="11">
        <f t="shared" si="34"/>
        <v>66.7</v>
      </c>
      <c r="I93" s="10">
        <f>SUM(I91:I92)</f>
        <v>0</v>
      </c>
      <c r="J93" s="11">
        <f t="shared" si="32"/>
        <v>0</v>
      </c>
      <c r="K93" s="11">
        <f t="shared" si="33"/>
        <v>0.58</v>
      </c>
      <c r="L93" s="3">
        <v>0.63</v>
      </c>
    </row>
    <row r="94" spans="1:12" ht="15.75" customHeight="1">
      <c r="A94" s="2" t="s">
        <v>53</v>
      </c>
      <c r="B94" s="9">
        <v>13</v>
      </c>
      <c r="C94" s="9">
        <v>0</v>
      </c>
      <c r="D94" s="9">
        <f t="shared" si="29"/>
        <v>0</v>
      </c>
      <c r="E94" s="9">
        <v>1</v>
      </c>
      <c r="F94" s="9">
        <f t="shared" si="30"/>
        <v>7.7</v>
      </c>
      <c r="G94" s="9">
        <v>12</v>
      </c>
      <c r="H94" s="9">
        <f t="shared" si="34"/>
        <v>92.30000000000001</v>
      </c>
      <c r="I94" s="9">
        <v>0</v>
      </c>
      <c r="J94" s="9">
        <f t="shared" si="32"/>
        <v>0</v>
      </c>
      <c r="K94" s="9">
        <f t="shared" si="33"/>
        <v>0.52</v>
      </c>
      <c r="L94" s="2">
        <v>0.63</v>
      </c>
    </row>
    <row r="95" spans="1:12" ht="15.75" customHeight="1">
      <c r="A95" s="2" t="s">
        <v>71</v>
      </c>
      <c r="B95" s="9">
        <v>13</v>
      </c>
      <c r="C95" s="9">
        <v>0</v>
      </c>
      <c r="D95" s="9">
        <f t="shared" si="29"/>
        <v>0</v>
      </c>
      <c r="E95" s="9">
        <v>9</v>
      </c>
      <c r="F95" s="9">
        <f t="shared" si="30"/>
        <v>69.19999999999999</v>
      </c>
      <c r="G95" s="9">
        <v>4</v>
      </c>
      <c r="H95" s="9">
        <f t="shared" si="34"/>
        <v>30.8</v>
      </c>
      <c r="I95" s="9">
        <v>0</v>
      </c>
      <c r="J95" s="9">
        <f t="shared" si="32"/>
        <v>0</v>
      </c>
      <c r="K95" s="9">
        <f t="shared" si="33"/>
        <v>0.67</v>
      </c>
      <c r="L95" s="2">
        <v>0.64</v>
      </c>
    </row>
    <row r="96" spans="1:12" ht="15.75" customHeight="1">
      <c r="A96" s="7" t="s">
        <v>9</v>
      </c>
      <c r="B96" s="10">
        <f>SUM(B94:B95)</f>
        <v>26</v>
      </c>
      <c r="C96" s="10">
        <f>SUM(C94:C95)</f>
        <v>0</v>
      </c>
      <c r="D96" s="11">
        <f aca="true" t="shared" si="35" ref="D96:D101">ROUND(C96/B96,3)*100</f>
        <v>0</v>
      </c>
      <c r="E96" s="10">
        <f>SUM(E94:E95)</f>
        <v>10</v>
      </c>
      <c r="F96" s="11">
        <f aca="true" t="shared" si="36" ref="F96:F101">ROUND(E96/B96,3)*100</f>
        <v>38.5</v>
      </c>
      <c r="G96" s="10">
        <f>SUM(G94:G95)</f>
        <v>16</v>
      </c>
      <c r="H96" s="11">
        <f aca="true" t="shared" si="37" ref="H96:H101">ROUND(G96/B96,3)*100</f>
        <v>61.5</v>
      </c>
      <c r="I96" s="10">
        <f>SUM(I94:I95)</f>
        <v>0</v>
      </c>
      <c r="J96" s="11">
        <f aca="true" t="shared" si="38" ref="J96:J101">ROUND(I96/B96,3)*100</f>
        <v>0</v>
      </c>
      <c r="K96" s="11">
        <f aca="true" t="shared" si="39" ref="K96:K101">ROUND(((C96*4+E96*3+G96*2+I96)/(B96*4)),2)</f>
        <v>0.6</v>
      </c>
      <c r="L96" s="3">
        <v>0.63</v>
      </c>
    </row>
    <row r="97" spans="1:12" ht="15.75" customHeight="1">
      <c r="A97" s="2" t="s">
        <v>21</v>
      </c>
      <c r="B97" s="9">
        <v>14</v>
      </c>
      <c r="C97" s="9">
        <v>0</v>
      </c>
      <c r="D97" s="9">
        <f t="shared" si="35"/>
        <v>0</v>
      </c>
      <c r="E97" s="9">
        <v>3</v>
      </c>
      <c r="F97" s="9">
        <f t="shared" si="36"/>
        <v>21.4</v>
      </c>
      <c r="G97" s="9">
        <v>6</v>
      </c>
      <c r="H97" s="9">
        <f t="shared" si="37"/>
        <v>42.9</v>
      </c>
      <c r="I97" s="9">
        <v>5</v>
      </c>
      <c r="J97" s="9">
        <f t="shared" si="38"/>
        <v>35.699999999999996</v>
      </c>
      <c r="K97" s="9">
        <f t="shared" si="39"/>
        <v>0.46</v>
      </c>
      <c r="L97" s="2">
        <v>0.52</v>
      </c>
    </row>
    <row r="98" spans="1:12" ht="15.75" customHeight="1">
      <c r="A98" s="2" t="s">
        <v>106</v>
      </c>
      <c r="B98" s="9">
        <v>11</v>
      </c>
      <c r="C98" s="9">
        <v>0</v>
      </c>
      <c r="D98" s="9">
        <f t="shared" si="35"/>
        <v>0</v>
      </c>
      <c r="E98" s="9">
        <v>3</v>
      </c>
      <c r="F98" s="9">
        <f t="shared" si="36"/>
        <v>27.3</v>
      </c>
      <c r="G98" s="9">
        <v>5</v>
      </c>
      <c r="H98" s="9">
        <f t="shared" si="37"/>
        <v>45.5</v>
      </c>
      <c r="I98" s="9">
        <v>3</v>
      </c>
      <c r="J98" s="9">
        <f t="shared" si="38"/>
        <v>27.3</v>
      </c>
      <c r="K98" s="9">
        <f t="shared" si="39"/>
        <v>0.5</v>
      </c>
      <c r="L98" s="2">
        <v>0.54</v>
      </c>
    </row>
    <row r="99" spans="1:12" ht="15.75" customHeight="1">
      <c r="A99" s="2" t="s">
        <v>107</v>
      </c>
      <c r="B99" s="9">
        <v>13</v>
      </c>
      <c r="C99" s="9">
        <v>0</v>
      </c>
      <c r="D99" s="9">
        <f t="shared" si="35"/>
        <v>0</v>
      </c>
      <c r="E99" s="9">
        <v>3</v>
      </c>
      <c r="F99" s="9">
        <f t="shared" si="36"/>
        <v>23.1</v>
      </c>
      <c r="G99" s="9">
        <v>10</v>
      </c>
      <c r="H99" s="9">
        <f t="shared" si="37"/>
        <v>76.9</v>
      </c>
      <c r="I99" s="9">
        <v>0</v>
      </c>
      <c r="J99" s="9">
        <f t="shared" si="38"/>
        <v>0</v>
      </c>
      <c r="K99" s="9">
        <f t="shared" si="39"/>
        <v>0.56</v>
      </c>
      <c r="L99" s="2">
        <v>0.58</v>
      </c>
    </row>
    <row r="100" spans="1:12" ht="15.75" customHeight="1">
      <c r="A100" s="2" t="s">
        <v>108</v>
      </c>
      <c r="B100" s="9">
        <v>13</v>
      </c>
      <c r="C100" s="9">
        <v>0</v>
      </c>
      <c r="D100" s="9">
        <f t="shared" si="35"/>
        <v>0</v>
      </c>
      <c r="E100" s="9">
        <v>5</v>
      </c>
      <c r="F100" s="9">
        <f t="shared" si="36"/>
        <v>38.5</v>
      </c>
      <c r="G100" s="9">
        <v>7</v>
      </c>
      <c r="H100" s="9">
        <f t="shared" si="37"/>
        <v>53.800000000000004</v>
      </c>
      <c r="I100" s="9">
        <v>1</v>
      </c>
      <c r="J100" s="9">
        <f t="shared" si="38"/>
        <v>7.7</v>
      </c>
      <c r="K100" s="9">
        <f t="shared" si="39"/>
        <v>0.58</v>
      </c>
      <c r="L100" s="2">
        <v>0.58</v>
      </c>
    </row>
    <row r="101" spans="1:12" ht="15.75" customHeight="1">
      <c r="A101" s="2" t="s">
        <v>109</v>
      </c>
      <c r="B101" s="9">
        <v>9</v>
      </c>
      <c r="C101" s="9">
        <v>0</v>
      </c>
      <c r="D101" s="9">
        <f t="shared" si="35"/>
        <v>0</v>
      </c>
      <c r="E101" s="9">
        <v>4</v>
      </c>
      <c r="F101" s="9">
        <f t="shared" si="36"/>
        <v>44.4</v>
      </c>
      <c r="G101" s="9">
        <v>5</v>
      </c>
      <c r="H101" s="9">
        <f t="shared" si="37"/>
        <v>55.60000000000001</v>
      </c>
      <c r="I101" s="9">
        <v>0</v>
      </c>
      <c r="J101" s="9">
        <f t="shared" si="38"/>
        <v>0</v>
      </c>
      <c r="K101" s="9">
        <f t="shared" si="39"/>
        <v>0.61</v>
      </c>
      <c r="L101" s="2">
        <v>0.6</v>
      </c>
    </row>
    <row r="102" spans="1:12" ht="15.75" customHeight="1">
      <c r="A102" s="7" t="s">
        <v>9</v>
      </c>
      <c r="B102" s="10">
        <f>SUM(B97:B101)</f>
        <v>60</v>
      </c>
      <c r="C102" s="10">
        <f>SUM(C97:C101)</f>
        <v>0</v>
      </c>
      <c r="D102" s="11">
        <f aca="true" t="shared" si="40" ref="D102:D121">ROUND(C102/B102,3)*100</f>
        <v>0</v>
      </c>
      <c r="E102" s="10">
        <f>SUM(E97:E101)</f>
        <v>18</v>
      </c>
      <c r="F102" s="11">
        <f aca="true" t="shared" si="41" ref="F102:F121">ROUND(E102/B102,3)*100</f>
        <v>30</v>
      </c>
      <c r="G102" s="10">
        <f>SUM(G97:G101)</f>
        <v>33</v>
      </c>
      <c r="H102" s="11">
        <f aca="true" t="shared" si="42" ref="H102:H121">ROUND(G102/B102,3)*100</f>
        <v>55.00000000000001</v>
      </c>
      <c r="I102" s="10">
        <f>SUM(I97:I101)</f>
        <v>9</v>
      </c>
      <c r="J102" s="11">
        <f aca="true" t="shared" si="43" ref="J102:J121">ROUND(I102/B102,3)*100</f>
        <v>15</v>
      </c>
      <c r="K102" s="11">
        <f aca="true" t="shared" si="44" ref="K102:K144">ROUND(((C102*4+E102*3+G102*2+I102)/(B102*4)),2)</f>
        <v>0.54</v>
      </c>
      <c r="L102" s="3">
        <v>0.56</v>
      </c>
    </row>
    <row r="103" spans="1:12" ht="15.75" customHeight="1">
      <c r="A103" s="2" t="s">
        <v>63</v>
      </c>
      <c r="B103" s="9">
        <v>14</v>
      </c>
      <c r="C103" s="9">
        <v>0</v>
      </c>
      <c r="D103" s="9">
        <f t="shared" si="40"/>
        <v>0</v>
      </c>
      <c r="E103" s="9">
        <v>5</v>
      </c>
      <c r="F103" s="9">
        <f t="shared" si="41"/>
        <v>35.699999999999996</v>
      </c>
      <c r="G103" s="9">
        <v>9</v>
      </c>
      <c r="H103" s="9">
        <f t="shared" si="42"/>
        <v>64.3</v>
      </c>
      <c r="I103" s="9">
        <v>0</v>
      </c>
      <c r="J103" s="9">
        <f t="shared" si="43"/>
        <v>0</v>
      </c>
      <c r="K103" s="9">
        <f t="shared" si="44"/>
        <v>0.59</v>
      </c>
      <c r="L103" s="2">
        <v>0.54</v>
      </c>
    </row>
    <row r="104" spans="1:12" ht="15.75" customHeight="1">
      <c r="A104" s="2" t="s">
        <v>110</v>
      </c>
      <c r="B104" s="9">
        <v>11</v>
      </c>
      <c r="C104" s="9">
        <v>0</v>
      </c>
      <c r="D104" s="9">
        <f t="shared" si="40"/>
        <v>0</v>
      </c>
      <c r="E104" s="9">
        <v>4</v>
      </c>
      <c r="F104" s="9">
        <f t="shared" si="41"/>
        <v>36.4</v>
      </c>
      <c r="G104" s="9">
        <v>5</v>
      </c>
      <c r="H104" s="9">
        <f t="shared" si="42"/>
        <v>45.5</v>
      </c>
      <c r="I104" s="9">
        <v>2</v>
      </c>
      <c r="J104" s="9">
        <f t="shared" si="43"/>
        <v>18.2</v>
      </c>
      <c r="K104" s="9">
        <f t="shared" si="44"/>
        <v>0.55</v>
      </c>
      <c r="L104" s="2">
        <v>0.68</v>
      </c>
    </row>
    <row r="105" spans="1:12" ht="15.75" customHeight="1">
      <c r="A105" s="2" t="s">
        <v>111</v>
      </c>
      <c r="B105" s="9">
        <v>13</v>
      </c>
      <c r="C105" s="9">
        <v>0</v>
      </c>
      <c r="D105" s="9">
        <f t="shared" si="40"/>
        <v>0</v>
      </c>
      <c r="E105" s="9">
        <v>3</v>
      </c>
      <c r="F105" s="9">
        <f t="shared" si="41"/>
        <v>23.1</v>
      </c>
      <c r="G105" s="9">
        <v>10</v>
      </c>
      <c r="H105" s="9">
        <f t="shared" si="42"/>
        <v>76.9</v>
      </c>
      <c r="I105" s="9">
        <v>0</v>
      </c>
      <c r="J105" s="9">
        <f t="shared" si="43"/>
        <v>0</v>
      </c>
      <c r="K105" s="9">
        <f t="shared" si="44"/>
        <v>0.56</v>
      </c>
      <c r="L105" s="2">
        <v>0.57</v>
      </c>
    </row>
    <row r="106" spans="1:12" ht="15.75" customHeight="1">
      <c r="A106" s="2" t="s">
        <v>112</v>
      </c>
      <c r="B106" s="9">
        <v>13</v>
      </c>
      <c r="C106" s="9">
        <v>0</v>
      </c>
      <c r="D106" s="9">
        <f t="shared" si="40"/>
        <v>0</v>
      </c>
      <c r="E106" s="9">
        <v>9</v>
      </c>
      <c r="F106" s="9">
        <f t="shared" si="41"/>
        <v>69.19999999999999</v>
      </c>
      <c r="G106" s="9">
        <v>4</v>
      </c>
      <c r="H106" s="9">
        <f t="shared" si="42"/>
        <v>30.8</v>
      </c>
      <c r="I106" s="9">
        <v>0</v>
      </c>
      <c r="J106" s="9">
        <f t="shared" si="43"/>
        <v>0</v>
      </c>
      <c r="K106" s="9">
        <f t="shared" si="44"/>
        <v>0.67</v>
      </c>
      <c r="L106" s="2">
        <v>0.67</v>
      </c>
    </row>
    <row r="107" spans="1:12" ht="15.75" customHeight="1">
      <c r="A107" s="2" t="s">
        <v>113</v>
      </c>
      <c r="B107" s="9">
        <v>9</v>
      </c>
      <c r="C107" s="9">
        <v>0</v>
      </c>
      <c r="D107" s="9">
        <f t="shared" si="40"/>
        <v>0</v>
      </c>
      <c r="E107" s="9">
        <v>4</v>
      </c>
      <c r="F107" s="9">
        <f t="shared" si="41"/>
        <v>44.4</v>
      </c>
      <c r="G107" s="9">
        <v>5</v>
      </c>
      <c r="H107" s="9">
        <f t="shared" si="42"/>
        <v>55.60000000000001</v>
      </c>
      <c r="I107" s="9">
        <v>0</v>
      </c>
      <c r="J107" s="9">
        <f t="shared" si="43"/>
        <v>0</v>
      </c>
      <c r="K107" s="9">
        <f t="shared" si="44"/>
        <v>0.61</v>
      </c>
      <c r="L107" s="2">
        <v>0.85</v>
      </c>
    </row>
    <row r="108" spans="1:12" ht="15.75" customHeight="1">
      <c r="A108" s="7" t="s">
        <v>9</v>
      </c>
      <c r="B108" s="10">
        <f>SUM(B103:B107)</f>
        <v>60</v>
      </c>
      <c r="C108" s="10">
        <f>SUM(C103:C107)</f>
        <v>0</v>
      </c>
      <c r="D108" s="11">
        <f t="shared" si="40"/>
        <v>0</v>
      </c>
      <c r="E108" s="10">
        <f>SUM(E103:E107)</f>
        <v>25</v>
      </c>
      <c r="F108" s="11">
        <f t="shared" si="41"/>
        <v>41.699999999999996</v>
      </c>
      <c r="G108" s="10">
        <f>SUM(G103:G107)</f>
        <v>33</v>
      </c>
      <c r="H108" s="11">
        <f t="shared" si="42"/>
        <v>55.00000000000001</v>
      </c>
      <c r="I108" s="10">
        <f>SUM(I103:I107)</f>
        <v>2</v>
      </c>
      <c r="J108" s="11">
        <f t="shared" si="43"/>
        <v>3.3000000000000003</v>
      </c>
      <c r="K108" s="11">
        <f t="shared" si="44"/>
        <v>0.6</v>
      </c>
      <c r="L108" s="3">
        <v>0.63</v>
      </c>
    </row>
    <row r="109" spans="1:12" ht="15.75" customHeight="1">
      <c r="A109" s="2" t="s">
        <v>124</v>
      </c>
      <c r="B109" s="9">
        <v>21</v>
      </c>
      <c r="C109" s="9">
        <v>2</v>
      </c>
      <c r="D109" s="9">
        <f aca="true" t="shared" si="45" ref="D109:D117">ROUND(C109/B109,3)*100</f>
        <v>9.5</v>
      </c>
      <c r="E109" s="9">
        <v>11</v>
      </c>
      <c r="F109" s="9">
        <f aca="true" t="shared" si="46" ref="F109:F117">ROUND(E109/B109,3)*100</f>
        <v>52.400000000000006</v>
      </c>
      <c r="G109" s="9">
        <v>8</v>
      </c>
      <c r="H109" s="9">
        <f aca="true" t="shared" si="47" ref="H109:H117">ROUND(G109/B109,3)*100</f>
        <v>38.1</v>
      </c>
      <c r="I109" s="9">
        <v>0</v>
      </c>
      <c r="J109" s="9">
        <f aca="true" t="shared" si="48" ref="J109:J117">ROUND(I109/B109,3)*100</f>
        <v>0</v>
      </c>
      <c r="K109" s="9">
        <f t="shared" si="44"/>
        <v>0.68</v>
      </c>
      <c r="L109" s="2">
        <v>0.78</v>
      </c>
    </row>
    <row r="110" spans="1:12" ht="15.75" customHeight="1">
      <c r="A110" s="2" t="s">
        <v>123</v>
      </c>
      <c r="B110" s="9">
        <v>18</v>
      </c>
      <c r="C110" s="9">
        <v>3</v>
      </c>
      <c r="D110" s="9">
        <f>ROUND(C110/B110,3)*100</f>
        <v>16.7</v>
      </c>
      <c r="E110" s="9">
        <v>9</v>
      </c>
      <c r="F110" s="9">
        <f>ROUND(E110/B110,3)*100</f>
        <v>50</v>
      </c>
      <c r="G110" s="9">
        <v>6</v>
      </c>
      <c r="H110" s="9">
        <f>ROUND(G110/B110,3)*100</f>
        <v>33.300000000000004</v>
      </c>
      <c r="I110" s="9">
        <v>0</v>
      </c>
      <c r="J110" s="9">
        <f>ROUND(I110/B110,3)*100</f>
        <v>0</v>
      </c>
      <c r="K110" s="9">
        <f t="shared" si="44"/>
        <v>0.71</v>
      </c>
      <c r="L110" s="2">
        <v>0.71</v>
      </c>
    </row>
    <row r="111" spans="1:12" ht="15.75" customHeight="1">
      <c r="A111" s="2" t="s">
        <v>132</v>
      </c>
      <c r="B111" s="9">
        <v>14</v>
      </c>
      <c r="C111" s="9">
        <v>0</v>
      </c>
      <c r="D111" s="9">
        <f t="shared" si="45"/>
        <v>0</v>
      </c>
      <c r="E111" s="9">
        <v>9</v>
      </c>
      <c r="F111" s="9">
        <f t="shared" si="46"/>
        <v>64.3</v>
      </c>
      <c r="G111" s="9">
        <v>5</v>
      </c>
      <c r="H111" s="9">
        <f t="shared" si="47"/>
        <v>35.699999999999996</v>
      </c>
      <c r="I111" s="9">
        <v>0</v>
      </c>
      <c r="J111" s="9">
        <f t="shared" si="48"/>
        <v>0</v>
      </c>
      <c r="K111" s="9">
        <f t="shared" si="44"/>
        <v>0.66</v>
      </c>
      <c r="L111" s="2">
        <v>0.63</v>
      </c>
    </row>
    <row r="112" spans="1:12" ht="15.75" customHeight="1">
      <c r="A112" s="2" t="s">
        <v>147</v>
      </c>
      <c r="B112" s="9">
        <v>11</v>
      </c>
      <c r="C112" s="9">
        <v>1</v>
      </c>
      <c r="D112" s="9">
        <f t="shared" si="45"/>
        <v>9.1</v>
      </c>
      <c r="E112" s="9">
        <v>3</v>
      </c>
      <c r="F112" s="9">
        <f t="shared" si="46"/>
        <v>27.3</v>
      </c>
      <c r="G112" s="9">
        <v>7</v>
      </c>
      <c r="H112" s="9">
        <f t="shared" si="47"/>
        <v>63.6</v>
      </c>
      <c r="I112" s="9">
        <v>0</v>
      </c>
      <c r="J112" s="9">
        <f t="shared" si="48"/>
        <v>0</v>
      </c>
      <c r="K112" s="9">
        <f t="shared" si="44"/>
        <v>0.61</v>
      </c>
      <c r="L112" s="2"/>
    </row>
    <row r="113" spans="1:12" ht="15.75" customHeight="1">
      <c r="A113" s="2" t="s">
        <v>65</v>
      </c>
      <c r="B113" s="9">
        <v>13</v>
      </c>
      <c r="C113" s="9">
        <v>0</v>
      </c>
      <c r="D113" s="9">
        <f t="shared" si="45"/>
        <v>0</v>
      </c>
      <c r="E113" s="9">
        <v>5</v>
      </c>
      <c r="F113" s="9">
        <f t="shared" si="46"/>
        <v>38.5</v>
      </c>
      <c r="G113" s="9">
        <v>8</v>
      </c>
      <c r="H113" s="9">
        <f t="shared" si="47"/>
        <v>61.5</v>
      </c>
      <c r="I113" s="9">
        <v>0</v>
      </c>
      <c r="J113" s="9">
        <f t="shared" si="48"/>
        <v>0</v>
      </c>
      <c r="K113" s="9">
        <f t="shared" si="44"/>
        <v>0.6</v>
      </c>
      <c r="L113" s="2">
        <v>0.72</v>
      </c>
    </row>
    <row r="114" spans="1:12" ht="15.75" customHeight="1">
      <c r="A114" s="2" t="s">
        <v>66</v>
      </c>
      <c r="B114" s="9">
        <v>13</v>
      </c>
      <c r="C114" s="9">
        <v>5</v>
      </c>
      <c r="D114" s="9">
        <f t="shared" si="45"/>
        <v>38.5</v>
      </c>
      <c r="E114" s="9">
        <v>7</v>
      </c>
      <c r="F114" s="9">
        <f t="shared" si="46"/>
        <v>53.800000000000004</v>
      </c>
      <c r="G114" s="9">
        <v>1</v>
      </c>
      <c r="H114" s="9">
        <f t="shared" si="47"/>
        <v>7.7</v>
      </c>
      <c r="I114" s="9">
        <v>0</v>
      </c>
      <c r="J114" s="9">
        <f t="shared" si="48"/>
        <v>0</v>
      </c>
      <c r="K114" s="9">
        <f t="shared" si="44"/>
        <v>0.83</v>
      </c>
      <c r="L114" s="2">
        <v>0.81</v>
      </c>
    </row>
    <row r="115" spans="1:12" ht="15.75" customHeight="1">
      <c r="A115" s="2" t="s">
        <v>67</v>
      </c>
      <c r="B115" s="9">
        <v>9</v>
      </c>
      <c r="C115" s="9">
        <v>0</v>
      </c>
      <c r="D115" s="9">
        <f t="shared" si="45"/>
        <v>0</v>
      </c>
      <c r="E115" s="9">
        <v>8</v>
      </c>
      <c r="F115" s="9">
        <f t="shared" si="46"/>
        <v>88.9</v>
      </c>
      <c r="G115" s="9">
        <v>1</v>
      </c>
      <c r="H115" s="9">
        <f t="shared" si="47"/>
        <v>11.1</v>
      </c>
      <c r="I115" s="9">
        <v>0</v>
      </c>
      <c r="J115" s="9">
        <f t="shared" si="48"/>
        <v>0</v>
      </c>
      <c r="K115" s="9">
        <f t="shared" si="44"/>
        <v>0.72</v>
      </c>
      <c r="L115" s="2">
        <v>0.7</v>
      </c>
    </row>
    <row r="116" spans="1:12" ht="15.75" customHeight="1">
      <c r="A116" s="7" t="s">
        <v>9</v>
      </c>
      <c r="B116" s="10">
        <f>SUM(B109:B115)</f>
        <v>99</v>
      </c>
      <c r="C116" s="10">
        <f>SUM(C109:C115)</f>
        <v>11</v>
      </c>
      <c r="D116" s="11">
        <f t="shared" si="45"/>
        <v>11.1</v>
      </c>
      <c r="E116" s="10">
        <f>SUM(E109:E115)</f>
        <v>52</v>
      </c>
      <c r="F116" s="11">
        <f t="shared" si="46"/>
        <v>52.5</v>
      </c>
      <c r="G116" s="10">
        <f>SUM(G109:G115)</f>
        <v>36</v>
      </c>
      <c r="H116" s="11">
        <f t="shared" si="47"/>
        <v>36.4</v>
      </c>
      <c r="I116" s="10">
        <f>SUM(I109:I115)</f>
        <v>0</v>
      </c>
      <c r="J116" s="11">
        <f t="shared" si="48"/>
        <v>0</v>
      </c>
      <c r="K116" s="11">
        <f t="shared" si="44"/>
        <v>0.69</v>
      </c>
      <c r="L116" s="21">
        <v>0.73</v>
      </c>
    </row>
    <row r="117" spans="1:12" ht="15.75" customHeight="1">
      <c r="A117" s="2" t="s">
        <v>88</v>
      </c>
      <c r="B117" s="15">
        <v>21</v>
      </c>
      <c r="C117" s="9">
        <v>1</v>
      </c>
      <c r="D117" s="9">
        <f t="shared" si="45"/>
        <v>4.8</v>
      </c>
      <c r="E117" s="9">
        <v>9</v>
      </c>
      <c r="F117" s="9">
        <f t="shared" si="46"/>
        <v>42.9</v>
      </c>
      <c r="G117" s="9">
        <v>11</v>
      </c>
      <c r="H117" s="9">
        <f t="shared" si="47"/>
        <v>52.400000000000006</v>
      </c>
      <c r="I117" s="9">
        <v>0</v>
      </c>
      <c r="J117" s="9">
        <f t="shared" si="48"/>
        <v>0</v>
      </c>
      <c r="K117" s="9">
        <f t="shared" si="44"/>
        <v>0.63</v>
      </c>
      <c r="L117" s="2">
        <v>0.65</v>
      </c>
    </row>
    <row r="118" spans="1:12" ht="15.75" customHeight="1">
      <c r="A118" s="2" t="s">
        <v>89</v>
      </c>
      <c r="B118" s="15">
        <v>18</v>
      </c>
      <c r="C118" s="9">
        <v>2</v>
      </c>
      <c r="D118" s="9">
        <f t="shared" si="40"/>
        <v>11.1</v>
      </c>
      <c r="E118" s="9">
        <v>7</v>
      </c>
      <c r="F118" s="9">
        <f t="shared" si="41"/>
        <v>38.9</v>
      </c>
      <c r="G118" s="9">
        <v>9</v>
      </c>
      <c r="H118" s="9">
        <f t="shared" si="42"/>
        <v>50</v>
      </c>
      <c r="I118" s="9">
        <v>0</v>
      </c>
      <c r="J118" s="9">
        <f t="shared" si="43"/>
        <v>0</v>
      </c>
      <c r="K118" s="9">
        <f t="shared" si="44"/>
        <v>0.65</v>
      </c>
      <c r="L118" s="2">
        <v>0.63</v>
      </c>
    </row>
    <row r="119" spans="1:12" ht="15.75" customHeight="1">
      <c r="A119" s="2" t="s">
        <v>90</v>
      </c>
      <c r="B119" s="15">
        <v>14</v>
      </c>
      <c r="C119" s="9">
        <v>0</v>
      </c>
      <c r="D119" s="9">
        <f t="shared" si="40"/>
        <v>0</v>
      </c>
      <c r="E119" s="9">
        <v>7</v>
      </c>
      <c r="F119" s="9">
        <f t="shared" si="41"/>
        <v>50</v>
      </c>
      <c r="G119" s="9">
        <v>7</v>
      </c>
      <c r="H119" s="9">
        <f t="shared" si="42"/>
        <v>50</v>
      </c>
      <c r="I119" s="9">
        <v>0</v>
      </c>
      <c r="J119" s="9">
        <f t="shared" si="43"/>
        <v>0</v>
      </c>
      <c r="K119" s="9">
        <f t="shared" si="44"/>
        <v>0.63</v>
      </c>
      <c r="L119" s="2">
        <v>0.58</v>
      </c>
    </row>
    <row r="120" spans="1:12" ht="15.75" customHeight="1">
      <c r="A120" s="2" t="s">
        <v>91</v>
      </c>
      <c r="B120" s="15">
        <v>11</v>
      </c>
      <c r="C120" s="9">
        <v>0</v>
      </c>
      <c r="D120" s="9">
        <f t="shared" si="40"/>
        <v>0</v>
      </c>
      <c r="E120" s="9">
        <v>4</v>
      </c>
      <c r="F120" s="9">
        <f t="shared" si="41"/>
        <v>36.4</v>
      </c>
      <c r="G120" s="9">
        <v>7</v>
      </c>
      <c r="H120" s="9">
        <f t="shared" si="42"/>
        <v>63.6</v>
      </c>
      <c r="I120" s="9">
        <v>0</v>
      </c>
      <c r="J120" s="9">
        <f t="shared" si="43"/>
        <v>0</v>
      </c>
      <c r="K120" s="9">
        <f t="shared" si="44"/>
        <v>0.59</v>
      </c>
      <c r="L120" s="2" t="s">
        <v>145</v>
      </c>
    </row>
    <row r="121" spans="1:12" ht="15.75" customHeight="1">
      <c r="A121" s="2" t="s">
        <v>92</v>
      </c>
      <c r="B121" s="15">
        <v>13</v>
      </c>
      <c r="C121" s="9">
        <v>0</v>
      </c>
      <c r="D121" s="9">
        <f t="shared" si="40"/>
        <v>0</v>
      </c>
      <c r="E121" s="9">
        <v>6</v>
      </c>
      <c r="F121" s="9">
        <f t="shared" si="41"/>
        <v>46.2</v>
      </c>
      <c r="G121" s="9">
        <v>7</v>
      </c>
      <c r="H121" s="9">
        <f t="shared" si="42"/>
        <v>53.800000000000004</v>
      </c>
      <c r="I121" s="9">
        <v>0</v>
      </c>
      <c r="J121" s="9">
        <f t="shared" si="43"/>
        <v>0</v>
      </c>
      <c r="K121" s="9">
        <f t="shared" si="44"/>
        <v>0.62</v>
      </c>
      <c r="L121" s="2">
        <v>0.72</v>
      </c>
    </row>
    <row r="122" spans="1:12" ht="15.75" customHeight="1">
      <c r="A122" s="7" t="s">
        <v>9</v>
      </c>
      <c r="B122" s="10">
        <f>SUM(B117:B121)</f>
        <v>77</v>
      </c>
      <c r="C122" s="10">
        <f>SUM(C117:C121)</f>
        <v>3</v>
      </c>
      <c r="D122" s="11">
        <f aca="true" t="shared" si="49" ref="D122:D144">ROUND(C122/B122,3)*100</f>
        <v>3.9</v>
      </c>
      <c r="E122" s="10">
        <f>SUM(E117:E121)</f>
        <v>33</v>
      </c>
      <c r="F122" s="11">
        <f aca="true" t="shared" si="50" ref="F122:F144">ROUND(E122/B122,3)*100</f>
        <v>42.9</v>
      </c>
      <c r="G122" s="10">
        <f>SUM(G117:G121)</f>
        <v>41</v>
      </c>
      <c r="H122" s="11">
        <f aca="true" t="shared" si="51" ref="H122:H144">ROUND(G122/B122,3)*100</f>
        <v>53.2</v>
      </c>
      <c r="I122" s="10">
        <f>SUM(I117:I121)</f>
        <v>0</v>
      </c>
      <c r="J122" s="11">
        <f aca="true" t="shared" si="52" ref="J122:J144">ROUND(I122/B122,3)*100</f>
        <v>0</v>
      </c>
      <c r="K122" s="11">
        <f t="shared" si="44"/>
        <v>0.63</v>
      </c>
      <c r="L122" s="3">
        <v>0.66</v>
      </c>
    </row>
    <row r="123" spans="1:12" ht="15.75" customHeight="1">
      <c r="A123" s="2" t="s">
        <v>122</v>
      </c>
      <c r="B123" s="9">
        <v>18</v>
      </c>
      <c r="C123" s="9">
        <v>1</v>
      </c>
      <c r="D123" s="9">
        <f t="shared" si="49"/>
        <v>5.6000000000000005</v>
      </c>
      <c r="E123" s="9">
        <v>6</v>
      </c>
      <c r="F123" s="9">
        <f t="shared" si="50"/>
        <v>33.300000000000004</v>
      </c>
      <c r="G123" s="9">
        <v>11</v>
      </c>
      <c r="H123" s="9">
        <f t="shared" si="51"/>
        <v>61.1</v>
      </c>
      <c r="I123" s="9">
        <v>0</v>
      </c>
      <c r="J123" s="9">
        <f t="shared" si="52"/>
        <v>0</v>
      </c>
      <c r="K123" s="9">
        <f t="shared" si="44"/>
        <v>0.61</v>
      </c>
      <c r="L123" s="2">
        <v>0.58</v>
      </c>
    </row>
    <row r="124" spans="1:12" ht="15.75" customHeight="1">
      <c r="A124" s="2" t="s">
        <v>38</v>
      </c>
      <c r="B124" s="9">
        <v>14</v>
      </c>
      <c r="C124" s="9">
        <v>0</v>
      </c>
      <c r="D124" s="9">
        <v>0</v>
      </c>
      <c r="E124" s="9">
        <v>6</v>
      </c>
      <c r="F124" s="9">
        <f t="shared" si="50"/>
        <v>42.9</v>
      </c>
      <c r="G124" s="9">
        <v>8</v>
      </c>
      <c r="H124" s="9">
        <f t="shared" si="51"/>
        <v>57.099999999999994</v>
      </c>
      <c r="I124" s="9">
        <v>0</v>
      </c>
      <c r="J124" s="9">
        <f t="shared" si="52"/>
        <v>0</v>
      </c>
      <c r="K124" s="9">
        <f t="shared" si="44"/>
        <v>0.61</v>
      </c>
      <c r="L124" s="2">
        <v>0.54</v>
      </c>
    </row>
    <row r="125" spans="1:12" ht="15.75" customHeight="1">
      <c r="A125" s="2" t="s">
        <v>102</v>
      </c>
      <c r="B125" s="9">
        <v>11</v>
      </c>
      <c r="C125" s="9">
        <v>0</v>
      </c>
      <c r="D125" s="9">
        <f t="shared" si="49"/>
        <v>0</v>
      </c>
      <c r="E125" s="9">
        <v>3</v>
      </c>
      <c r="F125" s="9">
        <f t="shared" si="50"/>
        <v>27.3</v>
      </c>
      <c r="G125" s="9">
        <v>7</v>
      </c>
      <c r="H125" s="9">
        <f t="shared" si="51"/>
        <v>63.6</v>
      </c>
      <c r="I125" s="9">
        <v>1</v>
      </c>
      <c r="J125" s="9">
        <f t="shared" si="52"/>
        <v>9.1</v>
      </c>
      <c r="K125" s="9">
        <f t="shared" si="44"/>
        <v>0.55</v>
      </c>
      <c r="L125" s="2">
        <v>0.63</v>
      </c>
    </row>
    <row r="126" spans="1:12" ht="15.75" customHeight="1">
      <c r="A126" s="2" t="s">
        <v>103</v>
      </c>
      <c r="B126" s="9">
        <v>13</v>
      </c>
      <c r="C126" s="9">
        <v>0</v>
      </c>
      <c r="D126" s="9">
        <f t="shared" si="49"/>
        <v>0</v>
      </c>
      <c r="E126" s="9">
        <v>2</v>
      </c>
      <c r="F126" s="9">
        <f t="shared" si="50"/>
        <v>15.4</v>
      </c>
      <c r="G126" s="9">
        <v>11</v>
      </c>
      <c r="H126" s="9">
        <f t="shared" si="51"/>
        <v>84.6</v>
      </c>
      <c r="I126" s="9">
        <v>0</v>
      </c>
      <c r="J126" s="9">
        <f t="shared" si="52"/>
        <v>0</v>
      </c>
      <c r="K126" s="9">
        <f t="shared" si="44"/>
        <v>0.54</v>
      </c>
      <c r="L126" s="2">
        <v>0.57</v>
      </c>
    </row>
    <row r="127" spans="1:12" ht="15.75" customHeight="1">
      <c r="A127" s="2" t="s">
        <v>104</v>
      </c>
      <c r="B127" s="9">
        <v>13</v>
      </c>
      <c r="C127" s="9">
        <v>1</v>
      </c>
      <c r="D127" s="9">
        <f t="shared" si="49"/>
        <v>7.7</v>
      </c>
      <c r="E127" s="9">
        <v>7</v>
      </c>
      <c r="F127" s="9">
        <f t="shared" si="50"/>
        <v>53.800000000000004</v>
      </c>
      <c r="G127" s="9">
        <v>5</v>
      </c>
      <c r="H127" s="9">
        <f t="shared" si="51"/>
        <v>38.5</v>
      </c>
      <c r="I127" s="9">
        <v>0</v>
      </c>
      <c r="J127" s="9">
        <f t="shared" si="52"/>
        <v>0</v>
      </c>
      <c r="K127" s="9">
        <f t="shared" si="44"/>
        <v>0.67</v>
      </c>
      <c r="L127" s="2">
        <v>0.61</v>
      </c>
    </row>
    <row r="128" spans="1:12" ht="15.75" customHeight="1">
      <c r="A128" s="2" t="s">
        <v>105</v>
      </c>
      <c r="B128" s="9">
        <v>9</v>
      </c>
      <c r="C128" s="9">
        <v>0</v>
      </c>
      <c r="D128" s="9">
        <f t="shared" si="49"/>
        <v>0</v>
      </c>
      <c r="E128" s="9">
        <v>4</v>
      </c>
      <c r="F128" s="9">
        <f t="shared" si="50"/>
        <v>44.4</v>
      </c>
      <c r="G128" s="9">
        <v>5</v>
      </c>
      <c r="H128" s="9">
        <f t="shared" si="51"/>
        <v>55.60000000000001</v>
      </c>
      <c r="I128" s="9">
        <v>0</v>
      </c>
      <c r="J128" s="9">
        <f t="shared" si="52"/>
        <v>0</v>
      </c>
      <c r="K128" s="9">
        <f t="shared" si="44"/>
        <v>0.61</v>
      </c>
      <c r="L128" s="2">
        <v>0.65</v>
      </c>
    </row>
    <row r="129" spans="1:12" ht="15.75" customHeight="1">
      <c r="A129" s="7" t="s">
        <v>9</v>
      </c>
      <c r="B129" s="10">
        <f>SUM(B123:B128)</f>
        <v>78</v>
      </c>
      <c r="C129" s="10">
        <f>SUM(C123:C128)</f>
        <v>2</v>
      </c>
      <c r="D129" s="11">
        <f t="shared" si="49"/>
        <v>2.6</v>
      </c>
      <c r="E129" s="10">
        <f>SUM(E123:E128)</f>
        <v>28</v>
      </c>
      <c r="F129" s="11">
        <f t="shared" si="50"/>
        <v>35.9</v>
      </c>
      <c r="G129" s="10">
        <f>SUM(G123:G128)</f>
        <v>47</v>
      </c>
      <c r="H129" s="11">
        <f t="shared" si="51"/>
        <v>60.3</v>
      </c>
      <c r="I129" s="10">
        <f>SUM(I123:I128)</f>
        <v>1</v>
      </c>
      <c r="J129" s="11">
        <f t="shared" si="52"/>
        <v>1.3</v>
      </c>
      <c r="K129" s="11">
        <f t="shared" si="44"/>
        <v>0.6</v>
      </c>
      <c r="L129" s="21">
        <v>0.59</v>
      </c>
    </row>
    <row r="130" spans="1:12" ht="15.75" customHeight="1">
      <c r="A130" s="2" t="s">
        <v>10</v>
      </c>
      <c r="B130" s="15">
        <v>21</v>
      </c>
      <c r="C130" s="9">
        <v>7</v>
      </c>
      <c r="D130" s="9">
        <f>ROUND(C130/B130,3)*100</f>
        <v>33.300000000000004</v>
      </c>
      <c r="E130" s="9">
        <v>11</v>
      </c>
      <c r="F130" s="9">
        <f>ROUND(E130/B130,3)*100</f>
        <v>52.400000000000006</v>
      </c>
      <c r="G130" s="9">
        <v>3</v>
      </c>
      <c r="H130" s="9">
        <f>ROUND(G130/B130,3)*100</f>
        <v>14.299999999999999</v>
      </c>
      <c r="I130" s="9">
        <v>0</v>
      </c>
      <c r="J130" s="9">
        <f>ROUND(I130/B130,3)*100</f>
        <v>0</v>
      </c>
      <c r="K130" s="9">
        <f t="shared" si="44"/>
        <v>0.8</v>
      </c>
      <c r="L130" s="2">
        <v>0.83</v>
      </c>
    </row>
    <row r="131" spans="1:12" ht="15.75" customHeight="1">
      <c r="A131" s="2" t="s">
        <v>11</v>
      </c>
      <c r="B131" s="15">
        <v>18</v>
      </c>
      <c r="C131" s="9">
        <v>6</v>
      </c>
      <c r="D131" s="9">
        <f t="shared" si="49"/>
        <v>33.300000000000004</v>
      </c>
      <c r="E131" s="9">
        <v>11</v>
      </c>
      <c r="F131" s="9">
        <f t="shared" si="50"/>
        <v>61.1</v>
      </c>
      <c r="G131" s="9">
        <v>1</v>
      </c>
      <c r="H131" s="9">
        <f t="shared" si="51"/>
        <v>5.6000000000000005</v>
      </c>
      <c r="I131" s="9">
        <v>0</v>
      </c>
      <c r="J131" s="9">
        <f t="shared" si="52"/>
        <v>0</v>
      </c>
      <c r="K131" s="9">
        <f t="shared" si="44"/>
        <v>0.82</v>
      </c>
      <c r="L131" s="2">
        <v>0.83</v>
      </c>
    </row>
    <row r="132" spans="1:12" ht="15.75" customHeight="1">
      <c r="A132" s="2" t="s">
        <v>12</v>
      </c>
      <c r="B132" s="15">
        <v>14</v>
      </c>
      <c r="C132" s="9">
        <v>7</v>
      </c>
      <c r="D132" s="9">
        <f t="shared" si="49"/>
        <v>50</v>
      </c>
      <c r="E132" s="9">
        <v>6</v>
      </c>
      <c r="F132" s="9">
        <f t="shared" si="50"/>
        <v>42.9</v>
      </c>
      <c r="G132" s="9">
        <v>1</v>
      </c>
      <c r="H132" s="9">
        <f t="shared" si="51"/>
        <v>7.1</v>
      </c>
      <c r="I132" s="9">
        <v>0</v>
      </c>
      <c r="J132" s="9">
        <f t="shared" si="52"/>
        <v>0</v>
      </c>
      <c r="K132" s="9">
        <f t="shared" si="44"/>
        <v>0.86</v>
      </c>
      <c r="L132" s="2">
        <v>0.79</v>
      </c>
    </row>
    <row r="133" spans="1:12" ht="15.75" customHeight="1">
      <c r="A133" s="2" t="s">
        <v>13</v>
      </c>
      <c r="B133" s="15">
        <v>11</v>
      </c>
      <c r="C133" s="9">
        <v>6</v>
      </c>
      <c r="D133" s="9">
        <f t="shared" si="49"/>
        <v>54.50000000000001</v>
      </c>
      <c r="E133" s="9">
        <v>4</v>
      </c>
      <c r="F133" s="9">
        <f t="shared" si="50"/>
        <v>36.4</v>
      </c>
      <c r="G133" s="9">
        <v>0</v>
      </c>
      <c r="H133" s="9">
        <f t="shared" si="51"/>
        <v>0</v>
      </c>
      <c r="I133" s="9">
        <v>0</v>
      </c>
      <c r="J133" s="9">
        <f t="shared" si="52"/>
        <v>0</v>
      </c>
      <c r="K133" s="9">
        <f t="shared" si="44"/>
        <v>0.82</v>
      </c>
      <c r="L133" s="2">
        <v>0.82</v>
      </c>
    </row>
    <row r="134" spans="1:12" ht="15.75" customHeight="1">
      <c r="A134" s="2" t="s">
        <v>14</v>
      </c>
      <c r="B134" s="15">
        <v>13</v>
      </c>
      <c r="C134" s="9">
        <v>4</v>
      </c>
      <c r="D134" s="9">
        <f t="shared" si="49"/>
        <v>30.8</v>
      </c>
      <c r="E134" s="9">
        <v>4</v>
      </c>
      <c r="F134" s="9">
        <f t="shared" si="50"/>
        <v>30.8</v>
      </c>
      <c r="G134" s="9">
        <v>5</v>
      </c>
      <c r="H134" s="9">
        <f t="shared" si="51"/>
        <v>38.5</v>
      </c>
      <c r="I134" s="9">
        <v>0</v>
      </c>
      <c r="J134" s="9">
        <f t="shared" si="52"/>
        <v>0</v>
      </c>
      <c r="K134" s="9">
        <f t="shared" si="44"/>
        <v>0.73</v>
      </c>
      <c r="L134" s="2">
        <v>0.75</v>
      </c>
    </row>
    <row r="135" spans="1:12" ht="15.75" customHeight="1">
      <c r="A135" s="2" t="s">
        <v>15</v>
      </c>
      <c r="B135" s="15">
        <v>13</v>
      </c>
      <c r="C135" s="9">
        <v>6</v>
      </c>
      <c r="D135" s="9">
        <f t="shared" si="49"/>
        <v>46.2</v>
      </c>
      <c r="E135" s="9">
        <v>7</v>
      </c>
      <c r="F135" s="9">
        <f t="shared" si="50"/>
        <v>53.800000000000004</v>
      </c>
      <c r="G135" s="9">
        <v>0</v>
      </c>
      <c r="H135" s="9">
        <f t="shared" si="51"/>
        <v>0</v>
      </c>
      <c r="I135" s="9">
        <v>0</v>
      </c>
      <c r="J135" s="9">
        <f t="shared" si="52"/>
        <v>0</v>
      </c>
      <c r="K135" s="9">
        <f t="shared" si="44"/>
        <v>0.87</v>
      </c>
      <c r="L135" s="2">
        <v>0.83</v>
      </c>
    </row>
    <row r="136" spans="1:12" ht="15.75" customHeight="1">
      <c r="A136" s="2" t="s">
        <v>16</v>
      </c>
      <c r="B136" s="15">
        <v>9</v>
      </c>
      <c r="C136" s="9">
        <v>2</v>
      </c>
      <c r="D136" s="9">
        <f t="shared" si="49"/>
        <v>22.2</v>
      </c>
      <c r="E136" s="9">
        <v>7</v>
      </c>
      <c r="F136" s="9">
        <f t="shared" si="50"/>
        <v>77.8</v>
      </c>
      <c r="G136" s="9">
        <v>0</v>
      </c>
      <c r="H136" s="9">
        <f t="shared" si="51"/>
        <v>0</v>
      </c>
      <c r="I136" s="9">
        <v>0</v>
      </c>
      <c r="J136" s="9">
        <f t="shared" si="52"/>
        <v>0</v>
      </c>
      <c r="K136" s="9">
        <f t="shared" si="44"/>
        <v>0.81</v>
      </c>
      <c r="L136" s="2">
        <v>0.95</v>
      </c>
    </row>
    <row r="137" spans="1:12" ht="15.75" customHeight="1">
      <c r="A137" s="7" t="s">
        <v>9</v>
      </c>
      <c r="B137" s="10">
        <f>SUM(B130:B136)</f>
        <v>99</v>
      </c>
      <c r="C137" s="10">
        <f>SUM(C130:C136)</f>
        <v>38</v>
      </c>
      <c r="D137" s="11">
        <f t="shared" si="49"/>
        <v>38.4</v>
      </c>
      <c r="E137" s="10">
        <f>SUM(E130:E136)</f>
        <v>50</v>
      </c>
      <c r="F137" s="11">
        <f t="shared" si="50"/>
        <v>50.5</v>
      </c>
      <c r="G137" s="10">
        <f>SUM(G130:G136)</f>
        <v>10</v>
      </c>
      <c r="H137" s="11">
        <f t="shared" si="51"/>
        <v>10.100000000000001</v>
      </c>
      <c r="I137" s="10">
        <f>SUM(I130:I136)</f>
        <v>0</v>
      </c>
      <c r="J137" s="11">
        <f t="shared" si="52"/>
        <v>0</v>
      </c>
      <c r="K137" s="11">
        <f t="shared" si="44"/>
        <v>0.81</v>
      </c>
      <c r="L137" s="3">
        <v>0.81</v>
      </c>
    </row>
    <row r="138" spans="1:12" ht="15.75" customHeight="1">
      <c r="A138" s="2" t="s">
        <v>93</v>
      </c>
      <c r="B138" s="15">
        <v>21</v>
      </c>
      <c r="C138" s="9">
        <v>6</v>
      </c>
      <c r="D138" s="9">
        <f t="shared" si="49"/>
        <v>28.599999999999998</v>
      </c>
      <c r="E138" s="9">
        <v>14</v>
      </c>
      <c r="F138" s="9">
        <f t="shared" si="50"/>
        <v>66.7</v>
      </c>
      <c r="G138" s="9">
        <v>1</v>
      </c>
      <c r="H138" s="9">
        <f t="shared" si="51"/>
        <v>4.8</v>
      </c>
      <c r="I138" s="9">
        <v>0</v>
      </c>
      <c r="J138" s="9">
        <f t="shared" si="52"/>
        <v>0</v>
      </c>
      <c r="K138" s="9">
        <f t="shared" si="44"/>
        <v>0.81</v>
      </c>
      <c r="L138" s="2">
        <v>0.83</v>
      </c>
    </row>
    <row r="139" spans="1:12" ht="15.75" customHeight="1">
      <c r="A139" s="2" t="s">
        <v>94</v>
      </c>
      <c r="B139" s="15">
        <v>18</v>
      </c>
      <c r="C139" s="9">
        <v>6</v>
      </c>
      <c r="D139" s="9">
        <f t="shared" si="49"/>
        <v>33.300000000000004</v>
      </c>
      <c r="E139" s="9">
        <v>12</v>
      </c>
      <c r="F139" s="9">
        <f t="shared" si="50"/>
        <v>66.7</v>
      </c>
      <c r="G139" s="9">
        <v>0</v>
      </c>
      <c r="H139" s="9">
        <f t="shared" si="51"/>
        <v>0</v>
      </c>
      <c r="I139" s="9">
        <v>0</v>
      </c>
      <c r="J139" s="9">
        <f t="shared" si="52"/>
        <v>0</v>
      </c>
      <c r="K139" s="9">
        <f t="shared" si="44"/>
        <v>0.83</v>
      </c>
      <c r="L139" s="2">
        <v>0.81</v>
      </c>
    </row>
    <row r="140" spans="1:12" ht="15.75" customHeight="1">
      <c r="A140" s="2" t="s">
        <v>95</v>
      </c>
      <c r="B140" s="15">
        <v>14</v>
      </c>
      <c r="C140" s="9">
        <v>4</v>
      </c>
      <c r="D140" s="9">
        <f t="shared" si="49"/>
        <v>28.599999999999998</v>
      </c>
      <c r="E140" s="9">
        <v>10</v>
      </c>
      <c r="F140" s="9">
        <f t="shared" si="50"/>
        <v>71.39999999999999</v>
      </c>
      <c r="G140" s="9">
        <v>0</v>
      </c>
      <c r="H140" s="9">
        <f t="shared" si="51"/>
        <v>0</v>
      </c>
      <c r="I140" s="9">
        <v>0</v>
      </c>
      <c r="J140" s="9">
        <f t="shared" si="52"/>
        <v>0</v>
      </c>
      <c r="K140" s="9">
        <f t="shared" si="44"/>
        <v>0.82</v>
      </c>
      <c r="L140" s="2">
        <v>0.6</v>
      </c>
    </row>
    <row r="141" spans="1:12" ht="15.75" customHeight="1">
      <c r="A141" s="2" t="s">
        <v>96</v>
      </c>
      <c r="B141" s="15">
        <v>11</v>
      </c>
      <c r="C141" s="9">
        <v>3</v>
      </c>
      <c r="D141" s="9">
        <f t="shared" si="49"/>
        <v>27.3</v>
      </c>
      <c r="E141" s="9">
        <v>3</v>
      </c>
      <c r="F141" s="9">
        <f t="shared" si="50"/>
        <v>27.3</v>
      </c>
      <c r="G141" s="9">
        <v>5</v>
      </c>
      <c r="H141" s="9">
        <f t="shared" si="51"/>
        <v>45.5</v>
      </c>
      <c r="I141" s="9">
        <v>0</v>
      </c>
      <c r="J141" s="9">
        <f t="shared" si="52"/>
        <v>0</v>
      </c>
      <c r="K141" s="9">
        <f t="shared" si="44"/>
        <v>0.7</v>
      </c>
      <c r="L141" s="2">
        <v>0.79</v>
      </c>
    </row>
    <row r="142" spans="1:12" ht="15.75" customHeight="1">
      <c r="A142" s="2" t="s">
        <v>97</v>
      </c>
      <c r="B142" s="15">
        <v>13</v>
      </c>
      <c r="C142" s="9">
        <v>2</v>
      </c>
      <c r="D142" s="9">
        <f t="shared" si="49"/>
        <v>15.4</v>
      </c>
      <c r="E142" s="9">
        <v>5</v>
      </c>
      <c r="F142" s="9">
        <f t="shared" si="50"/>
        <v>38.5</v>
      </c>
      <c r="G142" s="9">
        <v>6</v>
      </c>
      <c r="H142" s="9">
        <f t="shared" si="51"/>
        <v>46.2</v>
      </c>
      <c r="I142" s="9">
        <v>0</v>
      </c>
      <c r="J142" s="9">
        <f t="shared" si="52"/>
        <v>0</v>
      </c>
      <c r="K142" s="9">
        <f t="shared" si="44"/>
        <v>0.67</v>
      </c>
      <c r="L142" s="2">
        <v>0.74</v>
      </c>
    </row>
    <row r="143" spans="1:12" ht="15.75" customHeight="1">
      <c r="A143" s="2" t="s">
        <v>98</v>
      </c>
      <c r="B143" s="15">
        <v>13</v>
      </c>
      <c r="C143" s="9">
        <v>7</v>
      </c>
      <c r="D143" s="9">
        <f t="shared" si="49"/>
        <v>53.800000000000004</v>
      </c>
      <c r="E143" s="9">
        <v>4</v>
      </c>
      <c r="F143" s="9">
        <f t="shared" si="50"/>
        <v>30.8</v>
      </c>
      <c r="G143" s="9">
        <v>2</v>
      </c>
      <c r="H143" s="9">
        <f t="shared" si="51"/>
        <v>15.4</v>
      </c>
      <c r="I143" s="9">
        <v>0</v>
      </c>
      <c r="J143" s="9">
        <f t="shared" si="52"/>
        <v>0</v>
      </c>
      <c r="K143" s="9">
        <f t="shared" si="44"/>
        <v>0.85</v>
      </c>
      <c r="L143" s="2">
        <v>0.86</v>
      </c>
    </row>
    <row r="144" spans="1:12" ht="15.75" customHeight="1">
      <c r="A144" s="2" t="s">
        <v>99</v>
      </c>
      <c r="B144" s="15">
        <v>9</v>
      </c>
      <c r="C144" s="9">
        <v>6</v>
      </c>
      <c r="D144" s="9">
        <f t="shared" si="49"/>
        <v>66.7</v>
      </c>
      <c r="E144" s="9">
        <v>2</v>
      </c>
      <c r="F144" s="9">
        <f t="shared" si="50"/>
        <v>22.2</v>
      </c>
      <c r="G144" s="9">
        <v>1</v>
      </c>
      <c r="H144" s="9">
        <f t="shared" si="51"/>
        <v>11.1</v>
      </c>
      <c r="I144" s="9">
        <v>0</v>
      </c>
      <c r="J144" s="9">
        <f t="shared" si="52"/>
        <v>0</v>
      </c>
      <c r="K144" s="9">
        <f t="shared" si="44"/>
        <v>0.89</v>
      </c>
      <c r="L144" s="2">
        <v>0.9</v>
      </c>
    </row>
    <row r="145" spans="1:12" ht="15.75" customHeight="1">
      <c r="A145" s="7" t="s">
        <v>9</v>
      </c>
      <c r="B145" s="10">
        <f>SUM(B138:B144)</f>
        <v>99</v>
      </c>
      <c r="C145" s="10">
        <f>SUM(C138:C144)</f>
        <v>34</v>
      </c>
      <c r="D145" s="11">
        <f aca="true" t="shared" si="53" ref="D145:D154">ROUND(C145/B145,3)*100</f>
        <v>34.300000000000004</v>
      </c>
      <c r="E145" s="10">
        <f>SUM(E138:E144)</f>
        <v>50</v>
      </c>
      <c r="F145" s="11">
        <f aca="true" t="shared" si="54" ref="F145:F154">ROUND(E145/B145,3)*100</f>
        <v>50.5</v>
      </c>
      <c r="G145" s="10">
        <f>SUM(G138:G144)</f>
        <v>15</v>
      </c>
      <c r="H145" s="11">
        <f aca="true" t="shared" si="55" ref="H145:H154">ROUND(G145/B145,3)*100</f>
        <v>15.2</v>
      </c>
      <c r="I145" s="10">
        <f>SUM(I138:I144)</f>
        <v>0</v>
      </c>
      <c r="J145" s="11">
        <f aca="true" t="shared" si="56" ref="J145:J154">ROUND(I145/B145,3)*100</f>
        <v>0</v>
      </c>
      <c r="K145" s="11">
        <f aca="true" t="shared" si="57" ref="K145:K154">ROUND(((C145*4+E145*3+G145*2+I145)/(B145*4)),2)</f>
        <v>0.8</v>
      </c>
      <c r="L145" s="3">
        <v>0.78</v>
      </c>
    </row>
    <row r="146" spans="1:12" ht="16.5" customHeight="1">
      <c r="A146" s="2" t="s">
        <v>64</v>
      </c>
      <c r="B146" s="9">
        <v>13</v>
      </c>
      <c r="C146" s="9">
        <v>1</v>
      </c>
      <c r="D146" s="9">
        <f t="shared" si="53"/>
        <v>7.7</v>
      </c>
      <c r="E146" s="9">
        <v>11</v>
      </c>
      <c r="F146" s="9">
        <f t="shared" si="54"/>
        <v>84.6</v>
      </c>
      <c r="G146" s="9">
        <v>1</v>
      </c>
      <c r="H146" s="9">
        <f t="shared" si="55"/>
        <v>7.7</v>
      </c>
      <c r="I146" s="9">
        <v>0</v>
      </c>
      <c r="J146" s="9">
        <f t="shared" si="56"/>
        <v>0</v>
      </c>
      <c r="K146" s="9">
        <f t="shared" si="57"/>
        <v>0.75</v>
      </c>
      <c r="L146" s="2">
        <v>0.71</v>
      </c>
    </row>
    <row r="147" spans="1:12" ht="15.75" customHeight="1">
      <c r="A147" s="2" t="s">
        <v>68</v>
      </c>
      <c r="B147" s="9">
        <v>13</v>
      </c>
      <c r="C147" s="9">
        <v>0</v>
      </c>
      <c r="D147" s="9">
        <f t="shared" si="53"/>
        <v>0</v>
      </c>
      <c r="E147" s="9">
        <v>7</v>
      </c>
      <c r="F147" s="9">
        <f t="shared" si="54"/>
        <v>53.800000000000004</v>
      </c>
      <c r="G147" s="9">
        <v>2</v>
      </c>
      <c r="H147" s="9">
        <f t="shared" si="55"/>
        <v>15.4</v>
      </c>
      <c r="I147" s="9">
        <v>0</v>
      </c>
      <c r="J147" s="9">
        <f t="shared" si="56"/>
        <v>0</v>
      </c>
      <c r="K147" s="9">
        <f t="shared" si="57"/>
        <v>0.48</v>
      </c>
      <c r="L147" s="2">
        <v>0.78</v>
      </c>
    </row>
    <row r="148" spans="1:12" ht="15.75" customHeight="1">
      <c r="A148" s="2" t="s">
        <v>116</v>
      </c>
      <c r="B148" s="9">
        <v>9</v>
      </c>
      <c r="C148" s="9">
        <v>4</v>
      </c>
      <c r="D148" s="9">
        <f t="shared" si="53"/>
        <v>44.4</v>
      </c>
      <c r="E148" s="9">
        <v>7</v>
      </c>
      <c r="F148" s="9">
        <f t="shared" si="54"/>
        <v>77.8</v>
      </c>
      <c r="G148" s="9">
        <v>2</v>
      </c>
      <c r="H148" s="9">
        <f t="shared" si="55"/>
        <v>22.2</v>
      </c>
      <c r="I148" s="9">
        <v>0</v>
      </c>
      <c r="J148" s="9">
        <f t="shared" si="56"/>
        <v>0</v>
      </c>
      <c r="K148" s="9">
        <f t="shared" si="57"/>
        <v>1.14</v>
      </c>
      <c r="L148" s="2">
        <v>0.75</v>
      </c>
    </row>
    <row r="149" spans="1:12" ht="15.75" customHeight="1">
      <c r="A149" s="7" t="s">
        <v>9</v>
      </c>
      <c r="B149" s="10">
        <f>SUM(B146:B148)</f>
        <v>35</v>
      </c>
      <c r="C149" s="10">
        <f>SUM(C146:C148)</f>
        <v>5</v>
      </c>
      <c r="D149" s="11">
        <f t="shared" si="53"/>
        <v>14.299999999999999</v>
      </c>
      <c r="E149" s="10">
        <f>SUM(E146:E148)</f>
        <v>25</v>
      </c>
      <c r="F149" s="11">
        <f t="shared" si="54"/>
        <v>71.39999999999999</v>
      </c>
      <c r="G149" s="10">
        <f>SUM(G146:G148)</f>
        <v>5</v>
      </c>
      <c r="H149" s="11">
        <f t="shared" si="55"/>
        <v>14.299999999999999</v>
      </c>
      <c r="I149" s="10">
        <f>SUM(I146:I148)</f>
        <v>0</v>
      </c>
      <c r="J149" s="11">
        <f t="shared" si="56"/>
        <v>0</v>
      </c>
      <c r="K149" s="11">
        <f t="shared" si="57"/>
        <v>0.75</v>
      </c>
      <c r="L149" s="3">
        <v>0.73</v>
      </c>
    </row>
    <row r="150" spans="1:12" ht="15.75" customHeight="1">
      <c r="A150" s="4" t="s">
        <v>27</v>
      </c>
      <c r="B150" s="16">
        <v>21</v>
      </c>
      <c r="C150" s="9">
        <v>4</v>
      </c>
      <c r="D150" s="9">
        <f t="shared" si="53"/>
        <v>19</v>
      </c>
      <c r="E150" s="9">
        <v>14</v>
      </c>
      <c r="F150" s="9">
        <f t="shared" si="54"/>
        <v>66.7</v>
      </c>
      <c r="G150" s="9">
        <v>3</v>
      </c>
      <c r="H150" s="9">
        <f t="shared" si="55"/>
        <v>14.299999999999999</v>
      </c>
      <c r="I150" s="9">
        <v>0</v>
      </c>
      <c r="J150" s="9">
        <f t="shared" si="56"/>
        <v>0</v>
      </c>
      <c r="K150" s="9">
        <f t="shared" si="57"/>
        <v>0.76</v>
      </c>
      <c r="L150" s="2">
        <v>0.78</v>
      </c>
    </row>
    <row r="151" spans="1:12" ht="15.75" customHeight="1">
      <c r="A151" s="4" t="s">
        <v>28</v>
      </c>
      <c r="B151" s="14">
        <v>18</v>
      </c>
      <c r="C151" s="9">
        <v>2</v>
      </c>
      <c r="D151" s="9">
        <f t="shared" si="53"/>
        <v>11.1</v>
      </c>
      <c r="E151" s="9">
        <v>16</v>
      </c>
      <c r="F151" s="9">
        <f t="shared" si="54"/>
        <v>88.9</v>
      </c>
      <c r="G151" s="9">
        <v>0</v>
      </c>
      <c r="H151" s="9">
        <f t="shared" si="55"/>
        <v>0</v>
      </c>
      <c r="I151" s="9">
        <v>0</v>
      </c>
      <c r="J151" s="9">
        <f t="shared" si="56"/>
        <v>0</v>
      </c>
      <c r="K151" s="9">
        <f t="shared" si="57"/>
        <v>0.78</v>
      </c>
      <c r="L151" s="2">
        <v>0.79</v>
      </c>
    </row>
    <row r="152" spans="1:12" ht="15.75" customHeight="1">
      <c r="A152" s="4" t="s">
        <v>29</v>
      </c>
      <c r="B152" s="14">
        <v>14</v>
      </c>
      <c r="C152" s="9">
        <v>2</v>
      </c>
      <c r="D152" s="9">
        <f t="shared" si="53"/>
        <v>14.299999999999999</v>
      </c>
      <c r="E152" s="9">
        <v>11</v>
      </c>
      <c r="F152" s="9">
        <f t="shared" si="54"/>
        <v>78.60000000000001</v>
      </c>
      <c r="G152" s="9">
        <v>1</v>
      </c>
      <c r="H152" s="9">
        <f t="shared" si="55"/>
        <v>7.1</v>
      </c>
      <c r="I152" s="9">
        <v>0</v>
      </c>
      <c r="J152" s="9">
        <f t="shared" si="56"/>
        <v>0</v>
      </c>
      <c r="K152" s="9">
        <f t="shared" si="57"/>
        <v>0.77</v>
      </c>
      <c r="L152" s="2">
        <v>0.69</v>
      </c>
    </row>
    <row r="153" spans="1:12" ht="15.75" customHeight="1">
      <c r="A153" s="7" t="s">
        <v>9</v>
      </c>
      <c r="B153" s="10">
        <f>SUM(B150:B152)</f>
        <v>53</v>
      </c>
      <c r="C153" s="10">
        <f>SUM(C150:C152)</f>
        <v>8</v>
      </c>
      <c r="D153" s="11">
        <f>ROUND(C153/B153,3)*100</f>
        <v>15.1</v>
      </c>
      <c r="E153" s="10"/>
      <c r="F153" s="11">
        <f t="shared" si="54"/>
        <v>0</v>
      </c>
      <c r="G153" s="10">
        <f>SUM(G150:G152)</f>
        <v>4</v>
      </c>
      <c r="H153" s="11">
        <f t="shared" si="55"/>
        <v>7.5</v>
      </c>
      <c r="I153" s="10">
        <f>SUM(I150:I152)</f>
        <v>0</v>
      </c>
      <c r="J153" s="11">
        <f t="shared" si="56"/>
        <v>0</v>
      </c>
      <c r="K153" s="11">
        <f t="shared" si="57"/>
        <v>0.19</v>
      </c>
      <c r="L153" s="2">
        <v>0.76</v>
      </c>
    </row>
    <row r="154" spans="1:12" ht="15.75" customHeight="1">
      <c r="A154" s="4" t="s">
        <v>101</v>
      </c>
      <c r="B154" s="14">
        <v>9</v>
      </c>
      <c r="C154" s="9">
        <v>3</v>
      </c>
      <c r="D154" s="9">
        <f t="shared" si="53"/>
        <v>33.300000000000004</v>
      </c>
      <c r="E154" s="9">
        <v>5</v>
      </c>
      <c r="F154" s="9">
        <f t="shared" si="54"/>
        <v>55.60000000000001</v>
      </c>
      <c r="G154" s="9">
        <v>1</v>
      </c>
      <c r="H154" s="9">
        <f t="shared" si="55"/>
        <v>11.1</v>
      </c>
      <c r="I154" s="9">
        <v>0</v>
      </c>
      <c r="J154" s="9">
        <f t="shared" si="56"/>
        <v>0</v>
      </c>
      <c r="K154" s="9">
        <f t="shared" si="57"/>
        <v>0.81</v>
      </c>
      <c r="L154" s="2">
        <v>0.8</v>
      </c>
    </row>
    <row r="155" spans="1:12" ht="15.75" customHeight="1">
      <c r="A155" s="4" t="s">
        <v>118</v>
      </c>
      <c r="B155" s="14">
        <v>9</v>
      </c>
      <c r="C155" s="9">
        <v>1</v>
      </c>
      <c r="D155" s="9">
        <f aca="true" t="shared" si="58" ref="D155:D161">ROUND(C155/B155,3)*100</f>
        <v>11.1</v>
      </c>
      <c r="E155" s="9">
        <v>5</v>
      </c>
      <c r="F155" s="9">
        <f aca="true" t="shared" si="59" ref="F155:F161">ROUND(E155/B155,3)*100</f>
        <v>55.60000000000001</v>
      </c>
      <c r="G155" s="9">
        <v>3</v>
      </c>
      <c r="H155" s="9">
        <f aca="true" t="shared" si="60" ref="H155:H161">ROUND(G155/B155,3)*100</f>
        <v>33.300000000000004</v>
      </c>
      <c r="I155" s="9">
        <v>0</v>
      </c>
      <c r="J155" s="9">
        <f aca="true" t="shared" si="61" ref="J155:J161">ROUND(I155/B155,3)*100</f>
        <v>0</v>
      </c>
      <c r="K155" s="9">
        <f aca="true" t="shared" si="62" ref="K155:K161">ROUND(((C155*4+E155*3+G155*2+I155)/(B155*4)),2)</f>
        <v>0.69</v>
      </c>
      <c r="L155" s="2">
        <v>0.7</v>
      </c>
    </row>
    <row r="156" spans="1:12" ht="15.75" customHeight="1">
      <c r="A156" s="4" t="s">
        <v>117</v>
      </c>
      <c r="B156" s="14">
        <v>9</v>
      </c>
      <c r="C156" s="9">
        <v>4</v>
      </c>
      <c r="D156" s="9">
        <f t="shared" si="58"/>
        <v>44.4</v>
      </c>
      <c r="E156" s="9">
        <v>4</v>
      </c>
      <c r="F156" s="9">
        <f t="shared" si="59"/>
        <v>44.4</v>
      </c>
      <c r="G156" s="9">
        <v>1</v>
      </c>
      <c r="H156" s="9">
        <f t="shared" si="60"/>
        <v>11.1</v>
      </c>
      <c r="I156" s="9">
        <v>0</v>
      </c>
      <c r="J156" s="9">
        <f t="shared" si="61"/>
        <v>0</v>
      </c>
      <c r="K156" s="9">
        <f t="shared" si="62"/>
        <v>0.83</v>
      </c>
      <c r="L156" s="2">
        <v>0.7</v>
      </c>
    </row>
    <row r="157" spans="1:12" ht="15.75" customHeight="1">
      <c r="A157" s="4" t="s">
        <v>148</v>
      </c>
      <c r="B157" s="14">
        <v>13</v>
      </c>
      <c r="C157" s="9">
        <v>1</v>
      </c>
      <c r="D157" s="9">
        <f t="shared" si="58"/>
        <v>7.7</v>
      </c>
      <c r="E157" s="9">
        <v>9</v>
      </c>
      <c r="F157" s="9">
        <f t="shared" si="59"/>
        <v>69.19999999999999</v>
      </c>
      <c r="G157" s="9">
        <v>3</v>
      </c>
      <c r="H157" s="9">
        <f t="shared" si="60"/>
        <v>23.1</v>
      </c>
      <c r="I157" s="9">
        <v>0</v>
      </c>
      <c r="J157" s="9">
        <f t="shared" si="61"/>
        <v>0</v>
      </c>
      <c r="K157" s="9">
        <f t="shared" si="62"/>
        <v>0.71</v>
      </c>
      <c r="L157" s="2">
        <v>0.83</v>
      </c>
    </row>
    <row r="158" spans="1:12" ht="15.75" customHeight="1">
      <c r="A158" s="4" t="s">
        <v>121</v>
      </c>
      <c r="B158" s="14">
        <v>11</v>
      </c>
      <c r="C158" s="9">
        <v>2</v>
      </c>
      <c r="D158" s="9">
        <f t="shared" si="58"/>
        <v>18.2</v>
      </c>
      <c r="E158" s="9">
        <v>7</v>
      </c>
      <c r="F158" s="9">
        <f t="shared" si="59"/>
        <v>63.6</v>
      </c>
      <c r="G158" s="9">
        <v>2</v>
      </c>
      <c r="H158" s="9">
        <f t="shared" si="60"/>
        <v>18.2</v>
      </c>
      <c r="I158" s="9">
        <v>0</v>
      </c>
      <c r="J158" s="9">
        <f t="shared" si="61"/>
        <v>0</v>
      </c>
      <c r="K158" s="9">
        <f t="shared" si="62"/>
        <v>0.75</v>
      </c>
      <c r="L158" s="2">
        <v>0.82</v>
      </c>
    </row>
    <row r="159" spans="1:12" ht="15.75" customHeight="1">
      <c r="A159" s="4" t="s">
        <v>120</v>
      </c>
      <c r="B159" s="14">
        <v>9</v>
      </c>
      <c r="C159" s="9">
        <v>0</v>
      </c>
      <c r="D159" s="9">
        <f t="shared" si="58"/>
        <v>0</v>
      </c>
      <c r="E159" s="9">
        <v>8</v>
      </c>
      <c r="F159" s="9">
        <f t="shared" si="59"/>
        <v>88.9</v>
      </c>
      <c r="G159" s="9">
        <v>1</v>
      </c>
      <c r="H159" s="9">
        <f t="shared" si="60"/>
        <v>11.1</v>
      </c>
      <c r="I159" s="9">
        <v>0</v>
      </c>
      <c r="J159" s="9">
        <f t="shared" si="61"/>
        <v>0</v>
      </c>
      <c r="K159" s="9">
        <f t="shared" si="62"/>
        <v>0.72</v>
      </c>
      <c r="L159" s="2">
        <v>0.75</v>
      </c>
    </row>
    <row r="160" spans="1:12" ht="15.75" customHeight="1">
      <c r="A160" s="2" t="s">
        <v>39</v>
      </c>
      <c r="B160" s="15">
        <v>21</v>
      </c>
      <c r="C160" s="9">
        <v>7</v>
      </c>
      <c r="D160" s="9">
        <f t="shared" si="58"/>
        <v>33.300000000000004</v>
      </c>
      <c r="E160" s="9">
        <v>8</v>
      </c>
      <c r="F160" s="9">
        <f t="shared" si="59"/>
        <v>38.1</v>
      </c>
      <c r="G160" s="9">
        <v>6</v>
      </c>
      <c r="H160" s="9">
        <f t="shared" si="60"/>
        <v>28.599999999999998</v>
      </c>
      <c r="I160" s="9">
        <v>0</v>
      </c>
      <c r="J160" s="9">
        <f t="shared" si="61"/>
        <v>0</v>
      </c>
      <c r="K160" s="9">
        <f t="shared" si="62"/>
        <v>0.76</v>
      </c>
      <c r="L160" s="2">
        <v>0.77</v>
      </c>
    </row>
    <row r="161" spans="1:12" ht="15.75" customHeight="1">
      <c r="A161" s="2" t="s">
        <v>149</v>
      </c>
      <c r="B161" s="9">
        <v>11</v>
      </c>
      <c r="C161" s="9">
        <v>0</v>
      </c>
      <c r="D161" s="9">
        <f t="shared" si="58"/>
        <v>0</v>
      </c>
      <c r="E161" s="9">
        <v>5</v>
      </c>
      <c r="F161" s="9">
        <f t="shared" si="59"/>
        <v>45.5</v>
      </c>
      <c r="G161" s="9">
        <v>6</v>
      </c>
      <c r="H161" s="9">
        <f t="shared" si="60"/>
        <v>54.50000000000001</v>
      </c>
      <c r="I161" s="9">
        <v>0</v>
      </c>
      <c r="J161" s="9">
        <f t="shared" si="61"/>
        <v>0</v>
      </c>
      <c r="K161" s="9">
        <f t="shared" si="62"/>
        <v>0.61</v>
      </c>
      <c r="L161" s="2">
        <v>0.72</v>
      </c>
    </row>
    <row r="162" spans="1:12" ht="15.75" customHeight="1">
      <c r="A162" s="2" t="s">
        <v>150</v>
      </c>
      <c r="B162" s="9">
        <v>13</v>
      </c>
      <c r="C162" s="9">
        <v>3</v>
      </c>
      <c r="D162" s="9">
        <f aca="true" t="shared" si="63" ref="D162:D169">ROUND(C162/B162,3)*100</f>
        <v>23.1</v>
      </c>
      <c r="E162" s="9">
        <v>5</v>
      </c>
      <c r="F162" s="9">
        <f aca="true" t="shared" si="64" ref="F162:F169">ROUND(E162/B162,3)*100</f>
        <v>38.5</v>
      </c>
      <c r="G162" s="9">
        <v>5</v>
      </c>
      <c r="H162" s="9">
        <f aca="true" t="shared" si="65" ref="H162:H169">ROUND(G162/B162,3)*100</f>
        <v>38.5</v>
      </c>
      <c r="I162" s="9">
        <v>0</v>
      </c>
      <c r="J162" s="9">
        <f aca="true" t="shared" si="66" ref="J162:J169">ROUND(I162/B162,3)*100</f>
        <v>0</v>
      </c>
      <c r="K162" s="9">
        <f aca="true" t="shared" si="67" ref="K162:K170">ROUND(((C162*4+E162*3+G162*2+I162)/(B162*4)),2)</f>
        <v>0.71</v>
      </c>
      <c r="L162" s="2">
        <v>0.67</v>
      </c>
    </row>
    <row r="163" spans="1:12" ht="15.75" customHeight="1">
      <c r="A163" s="2" t="s">
        <v>156</v>
      </c>
      <c r="B163" s="9">
        <v>14</v>
      </c>
      <c r="C163" s="9">
        <v>5</v>
      </c>
      <c r="D163" s="9">
        <f t="shared" si="63"/>
        <v>35.699999999999996</v>
      </c>
      <c r="E163" s="9">
        <v>7</v>
      </c>
      <c r="F163" s="9">
        <f t="shared" si="64"/>
        <v>50</v>
      </c>
      <c r="G163" s="9">
        <v>2</v>
      </c>
      <c r="H163" s="9">
        <f t="shared" si="65"/>
        <v>14.299999999999999</v>
      </c>
      <c r="I163" s="9">
        <v>0</v>
      </c>
      <c r="J163" s="9">
        <f t="shared" si="66"/>
        <v>0</v>
      </c>
      <c r="K163" s="9">
        <f t="shared" si="67"/>
        <v>0.8</v>
      </c>
      <c r="L163" s="2"/>
    </row>
    <row r="164" spans="1:12" ht="15.75" customHeight="1">
      <c r="A164" s="2" t="s">
        <v>152</v>
      </c>
      <c r="B164" s="9">
        <v>13</v>
      </c>
      <c r="C164" s="9">
        <v>2</v>
      </c>
      <c r="D164" s="9">
        <f t="shared" si="63"/>
        <v>15.4</v>
      </c>
      <c r="E164" s="9">
        <v>6</v>
      </c>
      <c r="F164" s="9">
        <f t="shared" si="64"/>
        <v>46.2</v>
      </c>
      <c r="G164" s="9">
        <v>9</v>
      </c>
      <c r="H164" s="9">
        <f t="shared" si="65"/>
        <v>69.19999999999999</v>
      </c>
      <c r="I164" s="9">
        <v>0</v>
      </c>
      <c r="J164" s="9">
        <f t="shared" si="66"/>
        <v>0</v>
      </c>
      <c r="K164" s="9">
        <f t="shared" si="67"/>
        <v>0.85</v>
      </c>
      <c r="L164" s="2">
        <v>0.72</v>
      </c>
    </row>
    <row r="165" spans="1:12" ht="15.75" customHeight="1">
      <c r="A165" s="2" t="s">
        <v>153</v>
      </c>
      <c r="B165" s="9">
        <v>21</v>
      </c>
      <c r="C165" s="9">
        <v>1</v>
      </c>
      <c r="D165" s="9">
        <f t="shared" si="63"/>
        <v>4.8</v>
      </c>
      <c r="E165" s="9">
        <v>11</v>
      </c>
      <c r="F165" s="9">
        <f t="shared" si="64"/>
        <v>52.400000000000006</v>
      </c>
      <c r="G165" s="9">
        <v>10</v>
      </c>
      <c r="H165" s="9">
        <f t="shared" si="65"/>
        <v>47.599999999999994</v>
      </c>
      <c r="I165" s="9">
        <v>0</v>
      </c>
      <c r="J165" s="9">
        <f t="shared" si="66"/>
        <v>0</v>
      </c>
      <c r="K165" s="9">
        <f t="shared" si="67"/>
        <v>0.68</v>
      </c>
      <c r="L165" s="2"/>
    </row>
    <row r="166" spans="1:12" ht="15.75" customHeight="1">
      <c r="A166" s="2" t="s">
        <v>154</v>
      </c>
      <c r="B166" s="9">
        <v>18</v>
      </c>
      <c r="C166" s="9">
        <v>0</v>
      </c>
      <c r="D166" s="9">
        <f t="shared" si="63"/>
        <v>0</v>
      </c>
      <c r="E166" s="9">
        <v>9</v>
      </c>
      <c r="F166" s="9">
        <f t="shared" si="64"/>
        <v>50</v>
      </c>
      <c r="G166" s="9">
        <v>6</v>
      </c>
      <c r="H166" s="9">
        <f t="shared" si="65"/>
        <v>33.300000000000004</v>
      </c>
      <c r="I166" s="9">
        <v>0</v>
      </c>
      <c r="J166" s="9">
        <f t="shared" si="66"/>
        <v>0</v>
      </c>
      <c r="K166" s="9">
        <f t="shared" si="67"/>
        <v>0.54</v>
      </c>
      <c r="L166" s="2"/>
    </row>
    <row r="167" spans="1:12" ht="15.75" customHeight="1">
      <c r="A167" s="2" t="s">
        <v>155</v>
      </c>
      <c r="B167" s="9">
        <v>14</v>
      </c>
      <c r="C167" s="9">
        <v>0</v>
      </c>
      <c r="D167" s="9">
        <f t="shared" si="63"/>
        <v>0</v>
      </c>
      <c r="E167" s="9">
        <v>7</v>
      </c>
      <c r="F167" s="9">
        <f t="shared" si="64"/>
        <v>50</v>
      </c>
      <c r="G167" s="9">
        <v>7</v>
      </c>
      <c r="H167" s="9">
        <f t="shared" si="65"/>
        <v>50</v>
      </c>
      <c r="I167" s="9">
        <v>0</v>
      </c>
      <c r="J167" s="9">
        <f t="shared" si="66"/>
        <v>0</v>
      </c>
      <c r="K167" s="9">
        <f t="shared" si="67"/>
        <v>0.63</v>
      </c>
      <c r="L167" s="2"/>
    </row>
    <row r="168" spans="1:12" ht="15.75" customHeight="1">
      <c r="A168" s="2" t="s">
        <v>151</v>
      </c>
      <c r="B168" s="9">
        <v>11</v>
      </c>
      <c r="C168" s="9">
        <v>0</v>
      </c>
      <c r="D168" s="9">
        <f t="shared" si="63"/>
        <v>0</v>
      </c>
      <c r="E168" s="9">
        <v>3</v>
      </c>
      <c r="F168" s="9">
        <f t="shared" si="64"/>
        <v>27.3</v>
      </c>
      <c r="G168" s="9">
        <v>8</v>
      </c>
      <c r="H168" s="9">
        <f t="shared" si="65"/>
        <v>72.7</v>
      </c>
      <c r="I168" s="9">
        <v>0</v>
      </c>
      <c r="J168" s="9">
        <f t="shared" si="66"/>
        <v>0</v>
      </c>
      <c r="K168" s="9">
        <f t="shared" si="67"/>
        <v>0.57</v>
      </c>
      <c r="L168" s="2"/>
    </row>
    <row r="169" spans="1:12" ht="15.75" customHeight="1">
      <c r="A169" s="18" t="s">
        <v>9</v>
      </c>
      <c r="B169" s="19">
        <f>SUM(B165:B168)</f>
        <v>64</v>
      </c>
      <c r="C169" s="20">
        <f>SUM(C165:C168)</f>
        <v>1</v>
      </c>
      <c r="D169" s="20">
        <f t="shared" si="63"/>
        <v>1.6</v>
      </c>
      <c r="E169" s="20">
        <f>SUM(E165:E168)</f>
        <v>30</v>
      </c>
      <c r="F169" s="20">
        <f t="shared" si="64"/>
        <v>46.9</v>
      </c>
      <c r="G169" s="20">
        <f>SUM(G165:G168)</f>
        <v>31</v>
      </c>
      <c r="H169" s="20">
        <f t="shared" si="65"/>
        <v>48.4</v>
      </c>
      <c r="I169" s="20">
        <f>SUM(I165:I168)</f>
        <v>0</v>
      </c>
      <c r="J169" s="20">
        <f t="shared" si="66"/>
        <v>0</v>
      </c>
      <c r="K169" s="20">
        <f t="shared" si="67"/>
        <v>0.61</v>
      </c>
      <c r="L169" s="20"/>
    </row>
    <row r="170" spans="1:12" ht="16.5">
      <c r="A170" s="8" t="s">
        <v>100</v>
      </c>
      <c r="B170" s="17">
        <v>99</v>
      </c>
      <c r="C170" s="17"/>
      <c r="D170" s="12"/>
      <c r="E170" s="17">
        <v>19</v>
      </c>
      <c r="F170" s="12">
        <v>19.2</v>
      </c>
      <c r="G170" s="17">
        <v>50</v>
      </c>
      <c r="H170" s="12">
        <v>50.5</v>
      </c>
      <c r="I170" s="17">
        <v>30</v>
      </c>
      <c r="J170" s="22">
        <f>I170/B170*100</f>
        <v>30.303030303030305</v>
      </c>
      <c r="K170" s="12">
        <f t="shared" si="67"/>
        <v>0.47</v>
      </c>
      <c r="L170" s="8">
        <v>0.66</v>
      </c>
    </row>
    <row r="171" ht="25.5" customHeight="1"/>
  </sheetData>
  <sheetProtection/>
  <mergeCells count="10">
    <mergeCell ref="E3:F3"/>
    <mergeCell ref="A2:A4"/>
    <mergeCell ref="B2:B4"/>
    <mergeCell ref="C3:D3"/>
    <mergeCell ref="A1:L1"/>
    <mergeCell ref="L2:L4"/>
    <mergeCell ref="C2:J2"/>
    <mergeCell ref="G3:H3"/>
    <mergeCell ref="I3:J3"/>
    <mergeCell ref="K2:K4"/>
  </mergeCells>
  <printOptions horizontalCentered="1" vertic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97" r:id="rId1"/>
  <rowBreaks count="3" manualBreakCount="3">
    <brk id="97" max="255" man="1"/>
    <brk id="122" max="255" man="1"/>
    <brk id="1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zoomScalePageLayoutView="0" workbookViewId="0" topLeftCell="A1">
      <selection activeCell="O1" sqref="O1"/>
    </sheetView>
  </sheetViews>
  <sheetFormatPr defaultColWidth="9.140625" defaultRowHeight="12.75"/>
  <cols>
    <col min="1" max="1" width="33.140625" style="0" customWidth="1"/>
    <col min="2" max="2" width="8.28125" style="0" customWidth="1"/>
    <col min="3" max="3" width="9.28125" style="0" customWidth="1"/>
    <col min="4" max="4" width="7.140625" style="0" customWidth="1"/>
    <col min="6" max="6" width="7.28125" style="0" customWidth="1"/>
    <col min="7" max="7" width="8.140625" style="0" customWidth="1"/>
    <col min="8" max="8" width="7.00390625" style="0" customWidth="1"/>
    <col min="9" max="9" width="8.00390625" style="0" customWidth="1"/>
    <col min="10" max="10" width="8.57421875" style="0" customWidth="1"/>
    <col min="11" max="11" width="10.8515625" style="0" customWidth="1"/>
  </cols>
  <sheetData>
    <row r="1" spans="1:12" ht="84.75" customHeight="1">
      <c r="A1" s="28" t="s">
        <v>164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ht="20.25">
      <c r="A2" s="26" t="s">
        <v>1</v>
      </c>
      <c r="B2" s="27" t="s">
        <v>2</v>
      </c>
      <c r="C2" s="30" t="s">
        <v>7</v>
      </c>
      <c r="D2" s="30"/>
      <c r="E2" s="30"/>
      <c r="F2" s="30"/>
      <c r="G2" s="30"/>
      <c r="H2" s="30"/>
      <c r="I2" s="30"/>
      <c r="J2" s="30"/>
      <c r="K2" s="27" t="s">
        <v>77</v>
      </c>
      <c r="L2" s="27" t="s">
        <v>133</v>
      </c>
    </row>
    <row r="3" spans="1:12" ht="14.25">
      <c r="A3" s="26"/>
      <c r="B3" s="27"/>
      <c r="C3" s="25" t="s">
        <v>3</v>
      </c>
      <c r="D3" s="25"/>
      <c r="E3" s="25" t="s">
        <v>4</v>
      </c>
      <c r="F3" s="25"/>
      <c r="G3" s="25" t="s">
        <v>5</v>
      </c>
      <c r="H3" s="25"/>
      <c r="I3" s="25" t="s">
        <v>6</v>
      </c>
      <c r="J3" s="25"/>
      <c r="K3" s="27"/>
      <c r="L3" s="27"/>
    </row>
    <row r="4" spans="1:12" ht="13.5">
      <c r="A4" s="26"/>
      <c r="B4" s="27"/>
      <c r="C4" s="6" t="s">
        <v>8</v>
      </c>
      <c r="D4" s="1" t="s">
        <v>0</v>
      </c>
      <c r="E4" s="6" t="s">
        <v>8</v>
      </c>
      <c r="F4" s="1" t="s">
        <v>0</v>
      </c>
      <c r="G4" s="6" t="s">
        <v>8</v>
      </c>
      <c r="H4" s="1" t="s">
        <v>0</v>
      </c>
      <c r="I4" s="6" t="s">
        <v>8</v>
      </c>
      <c r="J4" s="1" t="s">
        <v>0</v>
      </c>
      <c r="K4" s="27"/>
      <c r="L4" s="27"/>
    </row>
    <row r="5" spans="1:12" ht="16.5">
      <c r="A5" s="2" t="s">
        <v>165</v>
      </c>
      <c r="B5" s="16">
        <v>8</v>
      </c>
      <c r="C5" s="9">
        <v>3</v>
      </c>
      <c r="D5" s="9">
        <f>ROUND(C5/B5,3)*100</f>
        <v>37.5</v>
      </c>
      <c r="E5" s="9">
        <v>3</v>
      </c>
      <c r="F5" s="9">
        <f>ROUND(E5/B5,3)*100</f>
        <v>37.5</v>
      </c>
      <c r="G5" s="9">
        <v>2</v>
      </c>
      <c r="H5" s="9">
        <f>ROUND(G5/B5,3)*100</f>
        <v>25</v>
      </c>
      <c r="I5" s="9">
        <v>0</v>
      </c>
      <c r="J5" s="9">
        <f>ROUND(I5/B5,3)*100</f>
        <v>0</v>
      </c>
      <c r="K5" s="9">
        <f aca="true" t="shared" si="0" ref="K5:K22">ROUND(((C5*4+E5*3+G5*2+I5)/(B5*4)),2)</f>
        <v>0.78</v>
      </c>
      <c r="L5" s="2"/>
    </row>
    <row r="6" spans="1:12" ht="16.5">
      <c r="A6" s="2" t="s">
        <v>166</v>
      </c>
      <c r="B6" s="14">
        <v>20</v>
      </c>
      <c r="C6" s="9">
        <v>0</v>
      </c>
      <c r="D6" s="9">
        <f>ROUND(C6/B6,3)*100</f>
        <v>0</v>
      </c>
      <c r="E6" s="9">
        <v>14</v>
      </c>
      <c r="F6" s="9">
        <f>ROUND(E6/B6,3)*100</f>
        <v>70</v>
      </c>
      <c r="G6" s="9">
        <v>4</v>
      </c>
      <c r="H6" s="9">
        <f>ROUND(G6/B6,3)*100</f>
        <v>20</v>
      </c>
      <c r="I6" s="9">
        <v>2</v>
      </c>
      <c r="J6" s="9">
        <f>ROUND(I6/B6,3)*100</f>
        <v>10</v>
      </c>
      <c r="K6" s="9">
        <f t="shared" si="0"/>
        <v>0.65</v>
      </c>
      <c r="L6" s="2"/>
    </row>
    <row r="7" spans="1:12" ht="16.5">
      <c r="A7" s="7" t="s">
        <v>9</v>
      </c>
      <c r="B7" s="10">
        <f>SUM(B5:B6)</f>
        <v>28</v>
      </c>
      <c r="C7" s="10">
        <f>SUM(C5:C6)</f>
        <v>3</v>
      </c>
      <c r="D7" s="11">
        <f>ROUND(C7/B7,3)*100</f>
        <v>10.7</v>
      </c>
      <c r="E7" s="10">
        <f>SUM(E5:E6)</f>
        <v>17</v>
      </c>
      <c r="F7" s="11">
        <f>ROUND(E7/B7,3)*100</f>
        <v>60.699999999999996</v>
      </c>
      <c r="G7" s="10">
        <f>SUM(G5:G6)</f>
        <v>6</v>
      </c>
      <c r="H7" s="11">
        <f>ROUND(G7/B7,3)*100</f>
        <v>21.4</v>
      </c>
      <c r="I7" s="10">
        <f>SUM(I5:I6)</f>
        <v>2</v>
      </c>
      <c r="J7" s="11">
        <f>ROUND(I7/B7,3)*100</f>
        <v>7.1</v>
      </c>
      <c r="K7" s="11">
        <f t="shared" si="0"/>
        <v>0.69</v>
      </c>
      <c r="L7" s="3"/>
    </row>
    <row r="8" spans="1:12" ht="16.5">
      <c r="A8" s="2" t="s">
        <v>168</v>
      </c>
      <c r="B8" s="16">
        <v>8</v>
      </c>
      <c r="C8" s="9">
        <v>3</v>
      </c>
      <c r="D8" s="9">
        <f>ROUND(C8/B8,3)*100</f>
        <v>37.5</v>
      </c>
      <c r="E8" s="9">
        <v>3</v>
      </c>
      <c r="F8" s="9">
        <f>ROUND(E8/B8,3)*100</f>
        <v>37.5</v>
      </c>
      <c r="G8" s="9">
        <v>2</v>
      </c>
      <c r="H8" s="9">
        <f>ROUND(G8/B8,3)*100</f>
        <v>25</v>
      </c>
      <c r="I8" s="9">
        <v>0</v>
      </c>
      <c r="J8" s="9">
        <f>ROUND(I8/B8,3)*100</f>
        <v>0</v>
      </c>
      <c r="K8" s="9">
        <f t="shared" si="0"/>
        <v>0.78</v>
      </c>
      <c r="L8" s="2"/>
    </row>
    <row r="9" spans="1:12" ht="16.5">
      <c r="A9" s="2" t="s">
        <v>167</v>
      </c>
      <c r="B9" s="14">
        <v>20</v>
      </c>
      <c r="C9" s="9">
        <v>6</v>
      </c>
      <c r="D9" s="9">
        <f>ROUND(C9/B9,3)*100</f>
        <v>30</v>
      </c>
      <c r="E9" s="9">
        <v>9</v>
      </c>
      <c r="F9" s="9">
        <f>ROUND(E9/B9,3)*100</f>
        <v>45</v>
      </c>
      <c r="G9" s="9">
        <v>4</v>
      </c>
      <c r="H9" s="9">
        <f>ROUND(G9/B9,3)*100</f>
        <v>20</v>
      </c>
      <c r="I9" s="9">
        <v>1</v>
      </c>
      <c r="J9" s="9">
        <f>ROUND(I9/B9,3)*100</f>
        <v>5</v>
      </c>
      <c r="K9" s="9">
        <f t="shared" si="0"/>
        <v>0.75</v>
      </c>
      <c r="L9" s="2"/>
    </row>
    <row r="10" spans="1:12" ht="16.5">
      <c r="A10" s="7" t="s">
        <v>9</v>
      </c>
      <c r="B10" s="10">
        <v>99</v>
      </c>
      <c r="C10" s="10">
        <v>13</v>
      </c>
      <c r="D10" s="11">
        <v>13.100000000000001</v>
      </c>
      <c r="E10" s="10">
        <v>42</v>
      </c>
      <c r="F10" s="11">
        <v>42.4</v>
      </c>
      <c r="G10" s="10">
        <v>40</v>
      </c>
      <c r="H10" s="11">
        <v>40.400000000000006</v>
      </c>
      <c r="I10" s="10">
        <v>4</v>
      </c>
      <c r="J10" s="11">
        <v>4</v>
      </c>
      <c r="K10" s="24">
        <f t="shared" si="0"/>
        <v>0.66</v>
      </c>
      <c r="L10" s="3"/>
    </row>
    <row r="11" spans="1:12" ht="16.5">
      <c r="A11" s="2" t="s">
        <v>169</v>
      </c>
      <c r="B11" s="16">
        <v>8</v>
      </c>
      <c r="C11" s="9">
        <v>0</v>
      </c>
      <c r="D11" s="9">
        <f>ROUND(C11/B5,3)*100</f>
        <v>0</v>
      </c>
      <c r="E11" s="9">
        <v>5</v>
      </c>
      <c r="F11" s="9">
        <f>ROUND(E11/B8,3)*100</f>
        <v>62.5</v>
      </c>
      <c r="G11" s="9">
        <v>3</v>
      </c>
      <c r="H11" s="9">
        <f>ROUND(G11/B8,3)*100</f>
        <v>37.5</v>
      </c>
      <c r="I11" s="9">
        <v>0</v>
      </c>
      <c r="J11" s="9">
        <f>ROUND(I11/B8,3)*100</f>
        <v>0</v>
      </c>
      <c r="K11" s="9">
        <f t="shared" si="0"/>
        <v>0.66</v>
      </c>
      <c r="L11" s="2"/>
    </row>
    <row r="12" spans="1:12" ht="16.5">
      <c r="A12" s="2" t="s">
        <v>170</v>
      </c>
      <c r="B12" s="14">
        <v>20</v>
      </c>
      <c r="C12" s="9">
        <v>0</v>
      </c>
      <c r="D12" s="9">
        <f>ROUND(C12/B6,3)*100</f>
        <v>0</v>
      </c>
      <c r="E12" s="9">
        <v>9</v>
      </c>
      <c r="F12" s="9">
        <f>ROUND(E12/B9,3)*100</f>
        <v>45</v>
      </c>
      <c r="G12" s="9">
        <v>9</v>
      </c>
      <c r="H12" s="9">
        <f>ROUND(G12/B9,3)*100</f>
        <v>45</v>
      </c>
      <c r="I12" s="9">
        <v>2</v>
      </c>
      <c r="J12" s="9">
        <f>ROUND(I12/B9,3)*100</f>
        <v>10</v>
      </c>
      <c r="K12" s="9">
        <f t="shared" si="0"/>
        <v>0.59</v>
      </c>
      <c r="L12" s="2"/>
    </row>
    <row r="13" spans="1:12" ht="16.5">
      <c r="A13" s="7" t="s">
        <v>9</v>
      </c>
      <c r="B13" s="10">
        <v>99</v>
      </c>
      <c r="C13" s="10">
        <v>0</v>
      </c>
      <c r="D13" s="11">
        <v>0</v>
      </c>
      <c r="E13" s="10">
        <v>31</v>
      </c>
      <c r="F13" s="11">
        <v>31.3</v>
      </c>
      <c r="G13" s="10">
        <v>46</v>
      </c>
      <c r="H13" s="11">
        <v>46.5</v>
      </c>
      <c r="I13" s="10">
        <v>22</v>
      </c>
      <c r="J13" s="11">
        <v>22.2</v>
      </c>
      <c r="K13" s="24">
        <f t="shared" si="0"/>
        <v>0.52</v>
      </c>
      <c r="L13" s="5"/>
    </row>
    <row r="14" spans="1:12" ht="16.5">
      <c r="A14" s="4" t="s">
        <v>171</v>
      </c>
      <c r="B14" s="16">
        <v>8</v>
      </c>
      <c r="C14" s="9">
        <v>2</v>
      </c>
      <c r="D14" s="9">
        <f>ROUND(C14/B14,3)*100</f>
        <v>25</v>
      </c>
      <c r="E14" s="9">
        <v>4</v>
      </c>
      <c r="F14" s="9">
        <f>ROUND(E14/B8,3)*100</f>
        <v>50</v>
      </c>
      <c r="G14" s="9">
        <v>2</v>
      </c>
      <c r="H14" s="9">
        <f>ROUND(G14/B8,3)*100</f>
        <v>25</v>
      </c>
      <c r="I14" s="9">
        <v>0</v>
      </c>
      <c r="J14" s="9">
        <f>ROUND(I14/B8,3)*100</f>
        <v>0</v>
      </c>
      <c r="K14" s="9">
        <f t="shared" si="0"/>
        <v>0.75</v>
      </c>
      <c r="L14" s="2"/>
    </row>
    <row r="15" spans="1:12" ht="16.5">
      <c r="A15" s="4" t="s">
        <v>172</v>
      </c>
      <c r="B15" s="14">
        <v>20</v>
      </c>
      <c r="C15" s="9">
        <v>3</v>
      </c>
      <c r="D15" s="9">
        <f>ROUND(C15/B15,3)*100</f>
        <v>15</v>
      </c>
      <c r="E15" s="9">
        <v>10</v>
      </c>
      <c r="F15" s="9">
        <f>ROUND(E15/B9,3)*100</f>
        <v>50</v>
      </c>
      <c r="G15" s="9">
        <v>5</v>
      </c>
      <c r="H15" s="9">
        <f>ROUND(G15/B9,3)*100</f>
        <v>25</v>
      </c>
      <c r="I15" s="9">
        <v>2</v>
      </c>
      <c r="J15" s="9">
        <f>ROUND(I15/B9,3)*100</f>
        <v>10</v>
      </c>
      <c r="K15" s="9">
        <f t="shared" si="0"/>
        <v>0.68</v>
      </c>
      <c r="L15" s="2"/>
    </row>
    <row r="16" spans="1:12" ht="16.5">
      <c r="A16" s="7" t="s">
        <v>9</v>
      </c>
      <c r="B16" s="10">
        <v>99</v>
      </c>
      <c r="C16" s="10">
        <v>17</v>
      </c>
      <c r="D16" s="11">
        <v>17.2</v>
      </c>
      <c r="E16" s="10">
        <v>45</v>
      </c>
      <c r="F16" s="11">
        <v>45.5</v>
      </c>
      <c r="G16" s="10">
        <v>35</v>
      </c>
      <c r="H16" s="11">
        <v>35.4</v>
      </c>
      <c r="I16" s="10">
        <v>2</v>
      </c>
      <c r="J16" s="11">
        <v>2</v>
      </c>
      <c r="K16" s="24">
        <f t="shared" si="0"/>
        <v>0.69</v>
      </c>
      <c r="L16" s="3"/>
    </row>
    <row r="17" spans="1:12" ht="16.5">
      <c r="A17" s="2" t="s">
        <v>173</v>
      </c>
      <c r="B17" s="16">
        <v>8</v>
      </c>
      <c r="C17" s="9">
        <v>2</v>
      </c>
      <c r="D17" s="9">
        <f aca="true" t="shared" si="1" ref="D17:D22">ROUND(C17/B17,3)*100</f>
        <v>25</v>
      </c>
      <c r="E17" s="9">
        <v>4</v>
      </c>
      <c r="F17" s="9">
        <f aca="true" t="shared" si="2" ref="F17:F22">ROUND(E17/B17,3)*100</f>
        <v>50</v>
      </c>
      <c r="G17" s="9">
        <v>2</v>
      </c>
      <c r="H17" s="9">
        <f aca="true" t="shared" si="3" ref="H17:H22">ROUND(G17/B17,3)*100</f>
        <v>25</v>
      </c>
      <c r="I17" s="9">
        <v>0</v>
      </c>
      <c r="J17" s="9">
        <f aca="true" t="shared" si="4" ref="J17:J22">ROUND(I17/B17,3)*100</f>
        <v>0</v>
      </c>
      <c r="K17" s="9">
        <f t="shared" si="0"/>
        <v>0.75</v>
      </c>
      <c r="L17" s="23"/>
    </row>
    <row r="18" spans="1:12" ht="16.5">
      <c r="A18" s="2" t="s">
        <v>174</v>
      </c>
      <c r="B18" s="14">
        <v>20</v>
      </c>
      <c r="C18" s="9">
        <v>1</v>
      </c>
      <c r="D18" s="9">
        <f t="shared" si="1"/>
        <v>5</v>
      </c>
      <c r="E18" s="9">
        <v>10</v>
      </c>
      <c r="F18" s="9">
        <f t="shared" si="2"/>
        <v>50</v>
      </c>
      <c r="G18" s="9">
        <v>7</v>
      </c>
      <c r="H18" s="9">
        <f t="shared" si="3"/>
        <v>35</v>
      </c>
      <c r="I18" s="9">
        <v>2</v>
      </c>
      <c r="J18" s="9">
        <f t="shared" si="4"/>
        <v>10</v>
      </c>
      <c r="K18" s="9">
        <f t="shared" si="0"/>
        <v>0.63</v>
      </c>
      <c r="L18" s="23"/>
    </row>
    <row r="19" spans="1:12" ht="16.5">
      <c r="A19" s="7" t="s">
        <v>9</v>
      </c>
      <c r="B19" s="10">
        <f>SUM(B17:B18)</f>
        <v>28</v>
      </c>
      <c r="C19" s="10">
        <f>SUM(C17:C18)</f>
        <v>3</v>
      </c>
      <c r="D19" s="11">
        <f t="shared" si="1"/>
        <v>10.7</v>
      </c>
      <c r="E19" s="10">
        <f>SUM(E17:E18)</f>
        <v>14</v>
      </c>
      <c r="F19" s="11">
        <f t="shared" si="2"/>
        <v>50</v>
      </c>
      <c r="G19" s="10">
        <f>SUM(G17:G18)</f>
        <v>9</v>
      </c>
      <c r="H19" s="11">
        <f t="shared" si="3"/>
        <v>32.1</v>
      </c>
      <c r="I19" s="10">
        <f>SUM(I17:I18)</f>
        <v>2</v>
      </c>
      <c r="J19" s="11">
        <f t="shared" si="4"/>
        <v>7.1</v>
      </c>
      <c r="K19" s="24">
        <f t="shared" si="0"/>
        <v>0.66</v>
      </c>
      <c r="L19" s="3"/>
    </row>
    <row r="20" spans="1:12" ht="16.5">
      <c r="A20" s="2" t="s">
        <v>175</v>
      </c>
      <c r="B20" s="16">
        <v>8</v>
      </c>
      <c r="C20" s="9">
        <v>2</v>
      </c>
      <c r="D20" s="9">
        <f t="shared" si="1"/>
        <v>25</v>
      </c>
      <c r="E20" s="9">
        <v>4</v>
      </c>
      <c r="F20" s="9">
        <f t="shared" si="2"/>
        <v>50</v>
      </c>
      <c r="G20" s="9">
        <v>2</v>
      </c>
      <c r="H20" s="9">
        <f t="shared" si="3"/>
        <v>25</v>
      </c>
      <c r="I20" s="9">
        <v>0</v>
      </c>
      <c r="J20" s="9">
        <f t="shared" si="4"/>
        <v>0</v>
      </c>
      <c r="K20" s="9">
        <f t="shared" si="0"/>
        <v>0.75</v>
      </c>
      <c r="L20" s="23"/>
    </row>
    <row r="21" spans="1:12" ht="16.5">
      <c r="A21" s="2" t="s">
        <v>176</v>
      </c>
      <c r="B21" s="14">
        <v>20</v>
      </c>
      <c r="C21" s="9">
        <v>0</v>
      </c>
      <c r="D21" s="9">
        <f t="shared" si="1"/>
        <v>0</v>
      </c>
      <c r="E21" s="9">
        <v>11</v>
      </c>
      <c r="F21" s="9">
        <f t="shared" si="2"/>
        <v>55.00000000000001</v>
      </c>
      <c r="G21" s="9">
        <v>8</v>
      </c>
      <c r="H21" s="9">
        <f t="shared" si="3"/>
        <v>40</v>
      </c>
      <c r="I21" s="9">
        <v>1</v>
      </c>
      <c r="J21" s="9">
        <f t="shared" si="4"/>
        <v>5</v>
      </c>
      <c r="K21" s="9">
        <f t="shared" si="0"/>
        <v>0.63</v>
      </c>
      <c r="L21" s="23"/>
    </row>
    <row r="22" spans="1:12" ht="16.5">
      <c r="A22" s="7" t="s">
        <v>9</v>
      </c>
      <c r="B22" s="10">
        <f>SUM(B20:B21)</f>
        <v>28</v>
      </c>
      <c r="C22" s="10">
        <f>SUM(C20:C21)</f>
        <v>2</v>
      </c>
      <c r="D22" s="11">
        <f t="shared" si="1"/>
        <v>7.1</v>
      </c>
      <c r="E22" s="10">
        <f>SUM(E20:E21)</f>
        <v>15</v>
      </c>
      <c r="F22" s="11">
        <f t="shared" si="2"/>
        <v>53.6</v>
      </c>
      <c r="G22" s="10">
        <f>SUM(G20:G21)</f>
        <v>10</v>
      </c>
      <c r="H22" s="11">
        <f t="shared" si="3"/>
        <v>35.699999999999996</v>
      </c>
      <c r="I22" s="10">
        <f>SUM(I20:I21)</f>
        <v>1</v>
      </c>
      <c r="J22" s="11">
        <f t="shared" si="4"/>
        <v>3.5999999999999996</v>
      </c>
      <c r="K22" s="24">
        <f t="shared" si="0"/>
        <v>0.66</v>
      </c>
      <c r="L22" s="3"/>
    </row>
  </sheetData>
  <sheetProtection/>
  <mergeCells count="10">
    <mergeCell ref="A1:L1"/>
    <mergeCell ref="A2:A4"/>
    <mergeCell ref="B2:B4"/>
    <mergeCell ref="C2:J2"/>
    <mergeCell ref="K2:K4"/>
    <mergeCell ref="L2:L4"/>
    <mergeCell ref="C3:D3"/>
    <mergeCell ref="E3:F3"/>
    <mergeCell ref="G3:H3"/>
    <mergeCell ref="I3:J3"/>
  </mergeCells>
  <printOptions/>
  <pageMargins left="0.7" right="0.7" top="0.75" bottom="0.75" header="0.3" footer="0.3"/>
  <pageSetup fitToHeight="0" fitToWidth="1" horizontalDpi="600" verticalDpi="600" orientation="landscape" paperSize="9" r:id="rId1"/>
  <ignoredErrors>
    <ignoredError sqref="B19:C19 I19 G19" formulaRange="1"/>
    <ignoredError sqref="D7 F7:H7 H19 D19 D22 F19 F22:H22" formula="1"/>
    <ignoredError sqref="E19" formula="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2018-06-08T08:09:49Z</cp:lastPrinted>
  <dcterms:created xsi:type="dcterms:W3CDTF">2008-05-28T06:45:12Z</dcterms:created>
  <dcterms:modified xsi:type="dcterms:W3CDTF">2018-09-07T11:23:48Z</dcterms:modified>
  <cp:category/>
  <cp:version/>
  <cp:contentType/>
  <cp:contentStatus/>
</cp:coreProperties>
</file>