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<sst xmlns="http://schemas.openxmlformats.org/spreadsheetml/2006/main" count="34" uniqueCount="28">
  <si>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Таблиця №1</t>
  </si>
  <si>
    <t>Клас</t>
  </si>
  <si>
    <t>К-ть учнв</t>
  </si>
  <si>
    <t>Високий</t>
  </si>
  <si>
    <t>Достатній</t>
  </si>
  <si>
    <t xml:space="preserve">Середній </t>
  </si>
  <si>
    <t xml:space="preserve">Початковий </t>
  </si>
  <si>
    <t>К.з.</t>
  </si>
  <si>
    <t>К-ть</t>
  </si>
  <si>
    <t>%</t>
  </si>
  <si>
    <t>3 клас</t>
  </si>
  <si>
    <t>4 клас</t>
  </si>
  <si>
    <t>5 клас</t>
  </si>
  <si>
    <t>6 клас</t>
  </si>
  <si>
    <t>7 клас</t>
  </si>
  <si>
    <t>8 клас</t>
  </si>
  <si>
    <t>9 клас</t>
  </si>
  <si>
    <t>10 клас</t>
  </si>
  <si>
    <t>11 клас</t>
  </si>
  <si>
    <t>Разом 10 - 11</t>
  </si>
  <si>
    <t>Разом 5 - 9</t>
  </si>
  <si>
    <t>Всього</t>
  </si>
  <si>
    <t xml:space="preserve">1 клас </t>
  </si>
  <si>
    <t xml:space="preserve">2 клас </t>
  </si>
  <si>
    <t>Разом 1 - 4</t>
  </si>
  <si>
    <t xml:space="preserve">         Директор НВК:                                            М.А.Проценко</t>
  </si>
  <si>
    <t xml:space="preserve">2016 - 2017 </t>
  </si>
  <si>
    <r>
      <t xml:space="preserve">Моніторинг    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 навчальних досягнень учнів                                                                                                                    за  2017 - 2018 навчальний рік 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</si>
</sst>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5">
    <font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O24" sqref="O24"/>
    </sheetView>
  </sheetViews>
  <sheetFormatPr defaultColWidth="9.00390625" defaultRowHeight="12.75"/>
  <cols>
    <col min="1" max="1" width="15.25390625" style="1" customWidth="1"/>
    <col min="2" max="2" width="6.625" style="1" customWidth="1"/>
    <col min="3" max="4" width="6.75390625" style="1" customWidth="1"/>
    <col min="5" max="5" width="5.875" style="1" customWidth="1"/>
    <col min="6" max="6" width="6.125" style="1" customWidth="1"/>
    <col min="7" max="7" width="5.75390625" style="1" customWidth="1"/>
    <col min="8" max="8" width="6.75390625" style="1" customWidth="1"/>
    <col min="9" max="9" width="6.00390625" style="1" customWidth="1"/>
    <col min="10" max="10" width="7.75390625" style="1" customWidth="1"/>
    <col min="11" max="11" width="7.125" style="1" customWidth="1"/>
    <col min="12" max="12" width="7.375" style="1" customWidth="1"/>
    <col min="13" max="16384" width="9.125" style="1" customWidth="1"/>
  </cols>
  <sheetData>
    <row r="1" spans="1:12" ht="18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>
      <c r="A2" s="17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8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18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8.75">
      <c r="A5" s="26" t="s">
        <v>1</v>
      </c>
      <c r="B5" s="26" t="s">
        <v>2</v>
      </c>
      <c r="C5" s="28" t="s">
        <v>3</v>
      </c>
      <c r="D5" s="29"/>
      <c r="E5" s="28" t="s">
        <v>4</v>
      </c>
      <c r="F5" s="29"/>
      <c r="G5" s="28" t="s">
        <v>5</v>
      </c>
      <c r="H5" s="29"/>
      <c r="I5" s="28" t="s">
        <v>6</v>
      </c>
      <c r="J5" s="29"/>
      <c r="K5" s="26" t="s">
        <v>7</v>
      </c>
      <c r="L5" s="26" t="s">
        <v>26</v>
      </c>
    </row>
    <row r="6" spans="1:12" ht="18.75">
      <c r="A6" s="27"/>
      <c r="B6" s="27"/>
      <c r="C6" s="11" t="s">
        <v>8</v>
      </c>
      <c r="D6" s="11" t="s">
        <v>9</v>
      </c>
      <c r="E6" s="11" t="s">
        <v>8</v>
      </c>
      <c r="F6" s="11" t="s">
        <v>9</v>
      </c>
      <c r="G6" s="11" t="s">
        <v>8</v>
      </c>
      <c r="H6" s="11" t="s">
        <v>9</v>
      </c>
      <c r="I6" s="11" t="s">
        <v>8</v>
      </c>
      <c r="J6" s="11" t="s">
        <v>9</v>
      </c>
      <c r="K6" s="27"/>
      <c r="L6" s="27"/>
    </row>
    <row r="7" spans="1:12" ht="18.75">
      <c r="A7" s="13" t="s">
        <v>22</v>
      </c>
      <c r="B7" s="3">
        <v>24</v>
      </c>
      <c r="C7" s="3">
        <v>0</v>
      </c>
      <c r="D7" s="3">
        <f>ROUND(C7/B7,3)*100</f>
        <v>0</v>
      </c>
      <c r="E7" s="3">
        <v>13</v>
      </c>
      <c r="F7" s="3">
        <f>ROUND(E7/B7,3)*100</f>
        <v>54.2</v>
      </c>
      <c r="G7" s="3">
        <v>8</v>
      </c>
      <c r="H7" s="3">
        <f>ROUND(G7/B7,3)*100</f>
        <v>33.300000000000004</v>
      </c>
      <c r="I7" s="3">
        <v>3</v>
      </c>
      <c r="J7" s="3">
        <f>ROUND(I7/B7,3)*100</f>
        <v>12.5</v>
      </c>
      <c r="K7" s="3"/>
      <c r="L7" s="8">
        <v>0.65</v>
      </c>
    </row>
    <row r="8" spans="1:12" ht="18.75">
      <c r="A8" s="13" t="s">
        <v>23</v>
      </c>
      <c r="B8" s="3">
        <v>21</v>
      </c>
      <c r="C8" s="3">
        <v>2</v>
      </c>
      <c r="D8" s="3">
        <f>ROUND(C8/B8,3)*100</f>
        <v>9.5</v>
      </c>
      <c r="E8" s="3">
        <v>6</v>
      </c>
      <c r="F8" s="3">
        <f>ROUND(E8/B8,3)*100</f>
        <v>28.599999999999998</v>
      </c>
      <c r="G8" s="3">
        <v>8</v>
      </c>
      <c r="H8" s="3">
        <f>ROUND(G8/B8,3)*100</f>
        <v>38.1</v>
      </c>
      <c r="I8" s="3">
        <v>5</v>
      </c>
      <c r="J8" s="3">
        <f>ROUND(I8/B8,3)*100</f>
        <v>23.799999999999997</v>
      </c>
      <c r="K8" s="3">
        <f>ROUND(((C8*4+E8*3+G8*2+I8)/(B8*4)),2)</f>
        <v>0.56</v>
      </c>
      <c r="L8" s="8">
        <v>0.64</v>
      </c>
    </row>
    <row r="9" spans="1:12" ht="18.75">
      <c r="A9" s="14" t="s">
        <v>10</v>
      </c>
      <c r="B9" s="3">
        <v>8</v>
      </c>
      <c r="C9" s="3">
        <v>0</v>
      </c>
      <c r="D9" s="3">
        <f>ROUND(C9/B9,3)*100</f>
        <v>0</v>
      </c>
      <c r="E9" s="3">
        <v>5</v>
      </c>
      <c r="F9" s="3">
        <f>ROUND(E9/B9,3)*100</f>
        <v>62.5</v>
      </c>
      <c r="G9" s="3">
        <v>3</v>
      </c>
      <c r="H9" s="3">
        <f>ROUND(G9/B9,3)*100</f>
        <v>37.5</v>
      </c>
      <c r="I9" s="3">
        <v>0</v>
      </c>
      <c r="J9" s="3">
        <f>ROUND(I9/B9,3)*100</f>
        <v>0</v>
      </c>
      <c r="K9" s="3">
        <f>ROUND(((C9*4+E9*3+G9*2+I9)/(B9*4)),2)</f>
        <v>0.66</v>
      </c>
      <c r="L9" s="8">
        <v>0.6</v>
      </c>
    </row>
    <row r="10" spans="1:12" ht="18.75">
      <c r="A10" s="14" t="s">
        <v>11</v>
      </c>
      <c r="B10" s="3">
        <v>20</v>
      </c>
      <c r="C10" s="3">
        <v>0</v>
      </c>
      <c r="D10" s="3">
        <f>ROUND(C10/B10,3)*100</f>
        <v>0</v>
      </c>
      <c r="E10" s="3">
        <v>8</v>
      </c>
      <c r="F10" s="3">
        <f>ROUND(E10/B10,3)*100</f>
        <v>40</v>
      </c>
      <c r="G10" s="3">
        <v>10</v>
      </c>
      <c r="H10" s="3">
        <f>ROUND(G10/B10,3)*100</f>
        <v>50</v>
      </c>
      <c r="I10" s="3">
        <v>2</v>
      </c>
      <c r="J10" s="3">
        <f>ROUND(I10/B10,3)*100</f>
        <v>10</v>
      </c>
      <c r="K10" s="3">
        <f>ROUND(((C10*4+E10*3+G10*2+I10)/(B10*4)),2)</f>
        <v>0.58</v>
      </c>
      <c r="L10" s="9">
        <v>0.52</v>
      </c>
    </row>
    <row r="11" spans="1:12" ht="18.75">
      <c r="A11" s="5" t="s">
        <v>24</v>
      </c>
      <c r="B11" s="6">
        <f>SUM(B7:B10)</f>
        <v>73</v>
      </c>
      <c r="C11" s="6">
        <f>SUM(C7:C10)</f>
        <v>2</v>
      </c>
      <c r="D11" s="12">
        <f>ROUND(C11/B11,3)*100</f>
        <v>2.7</v>
      </c>
      <c r="E11" s="6">
        <f>SUM(E7:E10)</f>
        <v>32</v>
      </c>
      <c r="F11" s="12">
        <f>ROUND(E11/B11,3)*100</f>
        <v>43.8</v>
      </c>
      <c r="G11" s="6">
        <f>SUM(G7:G10)</f>
        <v>29</v>
      </c>
      <c r="H11" s="12">
        <f>ROUND(G11/B11,3)*100</f>
        <v>39.7</v>
      </c>
      <c r="I11" s="6">
        <f>SUM(I7:I10)</f>
        <v>10</v>
      </c>
      <c r="J11" s="12">
        <f>ROUND(I11/B11,3)*100</f>
        <v>13.700000000000001</v>
      </c>
      <c r="K11" s="12">
        <f>ROUND(((C11*4+E11*3+G11*2+I11)/(B11*4)),2)</f>
        <v>0.59</v>
      </c>
      <c r="L11" s="6">
        <v>0.59</v>
      </c>
    </row>
    <row r="12" spans="1:12" ht="18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10"/>
    </row>
    <row r="13" spans="1:12" ht="18.75">
      <c r="A13" s="4" t="s">
        <v>12</v>
      </c>
      <c r="B13" s="3">
        <v>21</v>
      </c>
      <c r="C13" s="3">
        <v>0</v>
      </c>
      <c r="D13" s="3">
        <f aca="true" t="shared" si="0" ref="D13:D18">ROUND(C13/B13,3)*100</f>
        <v>0</v>
      </c>
      <c r="E13" s="3">
        <v>6</v>
      </c>
      <c r="F13" s="3">
        <f aca="true" t="shared" si="1" ref="F13:F18">ROUND(E13/B13,3)*100</f>
        <v>28.599999999999998</v>
      </c>
      <c r="G13" s="3">
        <v>8</v>
      </c>
      <c r="H13" s="3">
        <f aca="true" t="shared" si="2" ref="H13:H18">ROUND(G13/B13,3)*100</f>
        <v>38.1</v>
      </c>
      <c r="I13" s="3">
        <v>7</v>
      </c>
      <c r="J13" s="3">
        <f aca="true" t="shared" si="3" ref="J13:J18">ROUND(I13/B13,3)*100</f>
        <v>33.300000000000004</v>
      </c>
      <c r="K13" s="3">
        <f>ROUND(((C13*4+E13*3+G13*2+I13)/(B13*4)),2)</f>
        <v>0.49</v>
      </c>
      <c r="L13" s="9">
        <v>0.53</v>
      </c>
    </row>
    <row r="14" spans="1:12" ht="18.75">
      <c r="A14" s="4" t="s">
        <v>13</v>
      </c>
      <c r="B14" s="3">
        <v>18</v>
      </c>
      <c r="C14" s="3">
        <v>0</v>
      </c>
      <c r="D14" s="3">
        <f t="shared" si="0"/>
        <v>0</v>
      </c>
      <c r="E14" s="3">
        <v>2</v>
      </c>
      <c r="F14" s="3">
        <f t="shared" si="1"/>
        <v>11.1</v>
      </c>
      <c r="G14" s="3">
        <v>14</v>
      </c>
      <c r="H14" s="3">
        <f t="shared" si="2"/>
        <v>77.8</v>
      </c>
      <c r="I14" s="3">
        <v>2</v>
      </c>
      <c r="J14" s="3">
        <f t="shared" si="3"/>
        <v>11.1</v>
      </c>
      <c r="K14" s="3">
        <f>ROUND(((C14*4+E14*3+G14*2+I14)/(B14*4)),2)</f>
        <v>0.5</v>
      </c>
      <c r="L14" s="9">
        <v>0.52</v>
      </c>
    </row>
    <row r="15" spans="1:12" ht="18.75">
      <c r="A15" s="4" t="s">
        <v>14</v>
      </c>
      <c r="B15" s="3">
        <v>14</v>
      </c>
      <c r="C15" s="3">
        <v>0</v>
      </c>
      <c r="D15" s="3">
        <f t="shared" si="0"/>
        <v>0</v>
      </c>
      <c r="E15" s="3">
        <v>3</v>
      </c>
      <c r="F15" s="3">
        <f t="shared" si="1"/>
        <v>21.4</v>
      </c>
      <c r="G15" s="3">
        <v>5</v>
      </c>
      <c r="H15" s="3">
        <f t="shared" si="2"/>
        <v>35.699999999999996</v>
      </c>
      <c r="I15" s="3">
        <v>6</v>
      </c>
      <c r="J15" s="3">
        <f t="shared" si="3"/>
        <v>42.9</v>
      </c>
      <c r="K15" s="3">
        <f>ROUND(((C15*4+E15*3+G15*2+I15)/(B15*4)),2)</f>
        <v>0.45</v>
      </c>
      <c r="L15" s="9">
        <v>0.45</v>
      </c>
    </row>
    <row r="16" spans="1:12" ht="18.75">
      <c r="A16" s="4" t="s">
        <v>15</v>
      </c>
      <c r="B16" s="3">
        <v>11</v>
      </c>
      <c r="C16" s="3">
        <v>0</v>
      </c>
      <c r="D16" s="3">
        <f>ROUND(C16/B16,3)*100</f>
        <v>0</v>
      </c>
      <c r="E16" s="3">
        <v>1</v>
      </c>
      <c r="F16" s="3">
        <f>ROUND(E16/B16,3)*100</f>
        <v>9.1</v>
      </c>
      <c r="G16" s="3">
        <v>6</v>
      </c>
      <c r="H16" s="3">
        <f>ROUND(G16/B16,3)*100</f>
        <v>54.50000000000001</v>
      </c>
      <c r="I16" s="3">
        <v>4</v>
      </c>
      <c r="J16" s="3">
        <f>ROUND(I16/B16,3)*100</f>
        <v>36.4</v>
      </c>
      <c r="K16" s="3">
        <f>ROUND(((C16*4+E16*3+G16*2+I16)/(B16*4)),2)</f>
        <v>0.43</v>
      </c>
      <c r="L16" s="9">
        <v>0.42</v>
      </c>
    </row>
    <row r="17" spans="1:12" ht="18.75">
      <c r="A17" s="4" t="s">
        <v>16</v>
      </c>
      <c r="B17" s="3">
        <v>13</v>
      </c>
      <c r="C17" s="3">
        <v>0</v>
      </c>
      <c r="D17" s="3">
        <f t="shared" si="0"/>
        <v>0</v>
      </c>
      <c r="E17" s="3">
        <v>0</v>
      </c>
      <c r="F17" s="3">
        <f t="shared" si="1"/>
        <v>0</v>
      </c>
      <c r="G17" s="3">
        <v>7</v>
      </c>
      <c r="H17" s="3">
        <f t="shared" si="2"/>
        <v>53.800000000000004</v>
      </c>
      <c r="I17" s="3">
        <v>6</v>
      </c>
      <c r="J17" s="3">
        <f t="shared" si="3"/>
        <v>46.2</v>
      </c>
      <c r="K17" s="3">
        <f>ROUND(((C17*4+E17*3+G17*2+I17)/(B17*4)),2)</f>
        <v>0.38</v>
      </c>
      <c r="L17" s="9">
        <v>0.38</v>
      </c>
    </row>
    <row r="18" spans="1:12" ht="18.75">
      <c r="A18" s="5" t="s">
        <v>20</v>
      </c>
      <c r="B18" s="6">
        <f>SUM(B13:B17)</f>
        <v>77</v>
      </c>
      <c r="C18" s="6">
        <f>SUM(C13:C17)</f>
        <v>0</v>
      </c>
      <c r="D18" s="12">
        <f t="shared" si="0"/>
        <v>0</v>
      </c>
      <c r="E18" s="6">
        <f>SUM(E13:E17)</f>
        <v>12</v>
      </c>
      <c r="F18" s="12">
        <f t="shared" si="1"/>
        <v>15.6</v>
      </c>
      <c r="G18" s="6">
        <f>SUM(G13:G17)</f>
        <v>40</v>
      </c>
      <c r="H18" s="12">
        <f t="shared" si="2"/>
        <v>51.9</v>
      </c>
      <c r="I18" s="6">
        <f>SUM(I13:I17)</f>
        <v>25</v>
      </c>
      <c r="J18" s="12">
        <f t="shared" si="3"/>
        <v>32.5</v>
      </c>
      <c r="K18" s="12">
        <f>ROUND(((C18*4+E18*3+G18*2+I18)/(B18*4)),2)</f>
        <v>0.46</v>
      </c>
      <c r="L18" s="6">
        <v>0.52</v>
      </c>
    </row>
    <row r="19" spans="1:12" ht="18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</row>
    <row r="20" spans="1:12" ht="18.75">
      <c r="A20" s="2" t="s">
        <v>17</v>
      </c>
      <c r="B20" s="3">
        <v>13</v>
      </c>
      <c r="C20" s="3">
        <v>0</v>
      </c>
      <c r="D20" s="3">
        <f>ROUND(C20/B20,3)*100</f>
        <v>0</v>
      </c>
      <c r="E20" s="3">
        <v>4</v>
      </c>
      <c r="F20" s="3">
        <f>ROUND(E20/B20,3)*100</f>
        <v>30.8</v>
      </c>
      <c r="G20" s="3">
        <v>6</v>
      </c>
      <c r="H20" s="3">
        <f>ROUND(G20/B20,3)*100</f>
        <v>46.2</v>
      </c>
      <c r="I20" s="3">
        <v>3</v>
      </c>
      <c r="J20" s="3">
        <f>ROUND(I20/B20,3)*100</f>
        <v>23.1</v>
      </c>
      <c r="K20" s="3">
        <f>ROUND(((C20*4+E20*3+G20*2+I20)/(B20*4)),2)</f>
        <v>0.52</v>
      </c>
      <c r="L20" s="8">
        <v>0.51</v>
      </c>
    </row>
    <row r="21" spans="1:12" ht="18.75">
      <c r="A21" s="4" t="s">
        <v>18</v>
      </c>
      <c r="B21" s="3">
        <v>9</v>
      </c>
      <c r="C21" s="3">
        <v>0</v>
      </c>
      <c r="D21" s="3">
        <f>ROUND(C21/B21,3)*100</f>
        <v>0</v>
      </c>
      <c r="E21" s="3">
        <v>3</v>
      </c>
      <c r="F21" s="3">
        <f>ROUND(E21/B21,3)*100</f>
        <v>33.300000000000004</v>
      </c>
      <c r="G21" s="3">
        <v>4</v>
      </c>
      <c r="H21" s="3">
        <f>ROUND(G21/B21,3)*100</f>
        <v>44.4</v>
      </c>
      <c r="I21" s="3">
        <v>2</v>
      </c>
      <c r="J21" s="3">
        <f>ROUND(I21/B21,3)*100</f>
        <v>22.2</v>
      </c>
      <c r="K21" s="3">
        <f>ROUND(((C21*4+E21*3+G21*2+I21)/(B21*4)),2)</f>
        <v>0.53</v>
      </c>
      <c r="L21" s="9">
        <v>0.56</v>
      </c>
    </row>
    <row r="22" spans="1:12" ht="18.75">
      <c r="A22" s="5" t="s">
        <v>19</v>
      </c>
      <c r="B22" s="6">
        <f>SUM(B20:B21)</f>
        <v>22</v>
      </c>
      <c r="C22" s="6">
        <f>SUM(C20:C21)</f>
        <v>0</v>
      </c>
      <c r="D22" s="12">
        <f>ROUND(C22/B22,3)*100</f>
        <v>0</v>
      </c>
      <c r="E22" s="6">
        <f>SUM(E20:E21)</f>
        <v>7</v>
      </c>
      <c r="F22" s="12">
        <f>ROUND(E22/B22,3)*100</f>
        <v>31.8</v>
      </c>
      <c r="G22" s="6">
        <f>SUM(G20:G21)</f>
        <v>10</v>
      </c>
      <c r="H22" s="12">
        <f>ROUND(G22/B22,3)*100</f>
        <v>45.5</v>
      </c>
      <c r="I22" s="6">
        <f>SUM(I20:I21)</f>
        <v>5</v>
      </c>
      <c r="J22" s="12">
        <f>ROUND(I22/B22,3)*100</f>
        <v>22.7</v>
      </c>
      <c r="K22" s="12">
        <f>ROUND(((C22*4+E22*3+G22*2+I22)/(B22*4)),2)</f>
        <v>0.52</v>
      </c>
      <c r="L22" s="6">
        <v>0.6</v>
      </c>
    </row>
    <row r="23" spans="1:12" ht="18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0"/>
    </row>
    <row r="24" spans="1:12" ht="18.75">
      <c r="A24" s="5" t="s">
        <v>21</v>
      </c>
      <c r="B24" s="6">
        <f>SUM(B11,B18,B22)</f>
        <v>172</v>
      </c>
      <c r="C24" s="6">
        <f>SUM(C11,C18,C22)</f>
        <v>2</v>
      </c>
      <c r="D24" s="12">
        <f>ROUND(C24/B24,3)*100</f>
        <v>1.2</v>
      </c>
      <c r="E24" s="6">
        <f>SUM(E11,E18,E22)</f>
        <v>51</v>
      </c>
      <c r="F24" s="12">
        <f>ROUND(E24/B24,3)*100</f>
        <v>29.7</v>
      </c>
      <c r="G24" s="6">
        <f>SUM(G11,G18,G22)</f>
        <v>79</v>
      </c>
      <c r="H24" s="12">
        <f>ROUND(G24/B24,3)*100</f>
        <v>45.9</v>
      </c>
      <c r="I24" s="6">
        <f>SUM(I11,I18,I22)</f>
        <v>40</v>
      </c>
      <c r="J24" s="12">
        <f>ROUND(I24/B24,3)*100</f>
        <v>23.3</v>
      </c>
      <c r="K24" s="12">
        <f>ROUND(((C24*4+E24*3+G24*2+I24)/(B24*4)),2)</f>
        <v>0.52</v>
      </c>
      <c r="L24" s="6"/>
    </row>
    <row r="25" spans="1:12" ht="18.75">
      <c r="A25" s="18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8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8" spans="1:12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sheetProtection/>
  <mergeCells count="11">
    <mergeCell ref="L5:L6"/>
    <mergeCell ref="A1:L1"/>
    <mergeCell ref="A2:L4"/>
    <mergeCell ref="A5:A6"/>
    <mergeCell ref="B5:B6"/>
    <mergeCell ref="C5:D5"/>
    <mergeCell ref="A25:L25"/>
    <mergeCell ref="E5:F5"/>
    <mergeCell ref="G5:H5"/>
    <mergeCell ref="I5:J5"/>
    <mergeCell ref="K5:K6"/>
  </mergeCells>
  <printOptions horizontalCentered="1" verticalCentered="1"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2018-05-31T08:24:05Z</cp:lastPrinted>
  <dcterms:created xsi:type="dcterms:W3CDTF">2009-07-15T05:33:28Z</dcterms:created>
  <dcterms:modified xsi:type="dcterms:W3CDTF">2018-05-31T08:25:57Z</dcterms:modified>
  <cp:category/>
  <cp:version/>
  <cp:contentType/>
  <cp:contentStatus/>
</cp:coreProperties>
</file>